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 name="省级政务信息化建设类项目预算表13"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<sst xmlns="http://schemas.openxmlformats.org/spreadsheetml/2006/main" count="5294" uniqueCount="1257">
  <si>
    <t>附件2</t>
  </si>
  <si>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</si>
  <si>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</si>
  <si>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</si>
  <si>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</si>
  <si>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</si>
  <si>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</si>
  <si>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</si>
  <si>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</si>
  <si>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</si>
  <si>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</si>
  <si>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</si>
  <si>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</si>
  <si>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</si>
  <si>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</si>
  <si>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</si>
  <si>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</si>
  <si>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</si>
  <si>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</si>
  <si>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</si>
  <si>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</si>
  <si>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</si>
  <si>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</si>
  <si>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</si>
  <si>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</si>
  <si>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</si>
  <si>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</si>
  <si>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</si>
  <si>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</si>
  <si>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</si>
  <si>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</si>
  <si>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</si>
  <si>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</si>
  <si>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</si>
  <si>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</si>
  <si>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</si>
  <si>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</si>
  <si>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</si>
  <si>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</si>
  <si>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</si>
  <si>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</si>
  <si>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</si>
  <si>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</si>
  <si>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</si>
  <si>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</si>
  <si>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189</t>
  </si>
  <si>
    <t>中国共产党云南省委员会宣传部</t>
  </si>
  <si>
    <t>189001</t>
  </si>
  <si>
    <t>189005</t>
  </si>
  <si>
    <t>云南省少数民族语影视译制中心</t>
  </si>
  <si>
    <t>189004</t>
  </si>
  <si>
    <t>云南省新闻出版产业技术中心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</si>
  <si>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</si>
  <si>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</si>
  <si>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</si>
  <si>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</si>
  <si>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</si>
  <si>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</si>
  <si>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</si>
  <si>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</si>
  <si>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</si>
  <si>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</si>
  <si>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</si>
  <si>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</si>
  <si>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</si>
  <si>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</si>
  <si>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</si>
  <si>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20133</t>
  </si>
  <si>
    <t>宣传事务</t>
  </si>
  <si>
    <t>2013301</t>
  </si>
  <si>
    <t>行政运行</t>
  </si>
  <si>
    <t>2013304</t>
  </si>
  <si>
    <t>宣传管理</t>
  </si>
  <si>
    <t>2013399</t>
  </si>
  <si>
    <t>其他宣传事务支出</t>
  </si>
  <si>
    <t>206</t>
  </si>
  <si>
    <t>科学技术支出</t>
  </si>
  <si>
    <t>20606</t>
  </si>
  <si>
    <t>社会科学</t>
  </si>
  <si>
    <t>2060602</t>
  </si>
  <si>
    <t>社会科学研究</t>
  </si>
  <si>
    <t>207</t>
  </si>
  <si>
    <t>文化旅游体育与传媒支出</t>
  </si>
  <si>
    <t>20701</t>
  </si>
  <si>
    <t>文化和旅游</t>
  </si>
  <si>
    <t>2070111</t>
  </si>
  <si>
    <t>文化创作与保护</t>
  </si>
  <si>
    <t>20706</t>
  </si>
  <si>
    <t>新闻出版电影</t>
  </si>
  <si>
    <t>2070607</t>
  </si>
  <si>
    <t>电影</t>
  </si>
  <si>
    <t>20707</t>
  </si>
  <si>
    <t>国家电影事业发展专项资金安排的支出</t>
  </si>
  <si>
    <t>2070799</t>
  </si>
  <si>
    <t>其他国家电影事业发展专项资金支出</t>
  </si>
  <si>
    <t>20708</t>
  </si>
  <si>
    <t>广播电视</t>
  </si>
  <si>
    <t>2070899</t>
  </si>
  <si>
    <t>其他广播电视支出</t>
  </si>
  <si>
    <t>20799</t>
  </si>
  <si>
    <t>其他文化旅游体育与传媒支出</t>
  </si>
  <si>
    <t>2079903</t>
  </si>
  <si>
    <t>文化产业发展专项支出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</si>
  <si>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</si>
  <si>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</si>
  <si>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</si>
  <si>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</si>
  <si>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</si>
  <si>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</si>
  <si>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</si>
  <si>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</si>
  <si>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</si>
  <si>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</si>
  <si>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</si>
  <si>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</si>
  <si>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</si>
  <si>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</si>
  <si>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</si>
  <si>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</si>
  <si>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</si>
  <si>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</si>
  <si>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</si>
  <si>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</si>
  <si>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</si>
  <si>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</si>
  <si>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</si>
  <si>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</si>
  <si>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</si>
  <si>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</si>
  <si>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</si>
  <si>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</si>
  <si>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</si>
  <si>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</si>
  <si>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</si>
  <si>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</si>
  <si>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</si>
  <si>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</si>
  <si>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</si>
  <si>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</si>
  <si>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</si>
  <si>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</si>
  <si>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</si>
  <si>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</si>
  <si>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</si>
  <si>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</si>
  <si>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</si>
  <si>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</si>
  <si>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</si>
  <si>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</si>
  <si>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</si>
  <si>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</si>
  <si>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</si>
  <si>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</si>
  <si>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</si>
  <si>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</si>
  <si>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</si>
  <si>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</si>
  <si>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</si>
  <si>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</si>
  <si>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</si>
  <si>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</si>
  <si>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</si>
  <si>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</si>
  <si>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</si>
  <si>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</si>
  <si>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</si>
  <si>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</si>
  <si>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</si>
  <si>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</si>
  <si>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</si>
  <si>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</si>
  <si>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</si>
  <si>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</si>
  <si>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</si>
  <si>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</si>
  <si>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</si>
  <si>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</si>
  <si>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</si>
  <si>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</si>
  <si>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</si>
  <si>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</si>
  <si>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</si>
  <si>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</si>
  <si>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530000210000000043729</t>
  </si>
  <si>
    <t>行政人员支出工资</t>
  </si>
  <si>
    <t>30101</t>
  </si>
  <si>
    <t>基本工资</t>
  </si>
  <si>
    <t>30102</t>
  </si>
  <si>
    <t>津贴补贴</t>
  </si>
  <si>
    <t>30103</t>
  </si>
  <si>
    <t>奖金</t>
  </si>
  <si>
    <t>530000210000000043730</t>
  </si>
  <si>
    <t>事业人员支出工资</t>
  </si>
  <si>
    <t>30107</t>
  </si>
  <si>
    <t>绩效工资</t>
  </si>
  <si>
    <t>530000210000000043731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</si>
  <si>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</si>
  <si>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</si>
  <si>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</si>
  <si>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</si>
  <si>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</si>
  <si>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</si>
  <si>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</si>
  <si>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</si>
  <si>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</si>
  <si>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</si>
  <si>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</si>
  <si>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530000210000000043733</t>
  </si>
  <si>
    <t>30113</t>
  </si>
  <si>
    <t>530000210000000043736</t>
  </si>
  <si>
    <t>公车购置及运维费</t>
  </si>
  <si>
    <t>30231</t>
  </si>
  <si>
    <t>公务用车运行维护费</t>
  </si>
  <si>
    <t>530000210000000043738</t>
  </si>
  <si>
    <t>30217</t>
  </si>
  <si>
    <t>530000210000000043739</t>
  </si>
  <si>
    <t>行政人员公务交通补贴</t>
  </si>
  <si>
    <t>30239</t>
  </si>
  <si>
    <t>其他交通费用</t>
  </si>
  <si>
    <t>530000210000000043740</t>
  </si>
  <si>
    <t>工会经费</t>
  </si>
  <si>
    <t>30228</t>
  </si>
  <si>
    <t>530000210000000043741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</si>
  <si>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</si>
  <si>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</si>
  <si>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</si>
  <si>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</si>
  <si>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</si>
  <si>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</si>
  <si>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</si>
  <si>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</si>
  <si>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</si>
  <si>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</si>
  <si>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</si>
  <si>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</si>
  <si>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</si>
  <si>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</si>
  <si>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</si>
  <si>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</si>
  <si>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</si>
  <si>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</si>
  <si>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</si>
  <si>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</si>
  <si>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</si>
  <si>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</si>
  <si>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</si>
  <si>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30226</t>
  </si>
  <si>
    <t>劳务费</t>
  </si>
  <si>
    <t>30299</t>
  </si>
  <si>
    <t>其他商品和服务支出</t>
  </si>
  <si>
    <t>31002</t>
  </si>
  <si>
    <t>办公设备购置</t>
  </si>
  <si>
    <t>31003</t>
  </si>
  <si>
    <t>专用设备购置</t>
  </si>
  <si>
    <t>530000241100002221009</t>
  </si>
  <si>
    <t>行政人员绩效奖</t>
  </si>
  <si>
    <t>530000210000000029767</t>
  </si>
  <si>
    <t>530000210000000029769</t>
  </si>
  <si>
    <t>530000210000000029771</t>
  </si>
  <si>
    <t>530000210000000029777</t>
  </si>
  <si>
    <t>530000210000000029778</t>
  </si>
  <si>
    <t>530000210000000029779</t>
  </si>
  <si>
    <t>530000241100002220683</t>
  </si>
  <si>
    <t>530000210000000030005</t>
  </si>
  <si>
    <t>530000210000000030007</t>
  </si>
  <si>
    <t>530000210000000030010</t>
  </si>
  <si>
    <t>530000210000000030017</t>
  </si>
  <si>
    <t>530000210000000030018</t>
  </si>
  <si>
    <t>530000210000000030020</t>
  </si>
  <si>
    <t>530000241100002221148</t>
  </si>
  <si>
    <t>530000210000000028101</t>
  </si>
  <si>
    <t>530000210000000028105</t>
  </si>
  <si>
    <t>530000210000000028118</t>
  </si>
  <si>
    <t>530000210000000028164</t>
  </si>
  <si>
    <t>530000210000000028167</t>
  </si>
  <si>
    <t>530000210000000045035</t>
  </si>
  <si>
    <t>530000210000000045036</t>
  </si>
  <si>
    <t>530000210000000045038</t>
  </si>
  <si>
    <t>530000210000000045045</t>
  </si>
  <si>
    <t>530000210000000045046</t>
  </si>
  <si>
    <t>预算05-1表</t>
  </si>
  <si>
    <t>2026年部门项目支出预算表</t>
  </si>
  <si>
    <t>项目分类</t>
  </si>
  <si>
    <t>项目单位</t>
  </si>
  <si>
    <t>本年拨款</t>
  </si>
  <si>
    <t>其中：本次下达</t>
  </si>
  <si>
    <t>2025年云南省决策咨询研究课题第一批经费</t>
  </si>
  <si>
    <t>事业发展类</t>
  </si>
  <si>
    <t>530000251100004416082</t>
  </si>
  <si>
    <t>部门预算机动经费</t>
  </si>
  <si>
    <t>其他运转类</t>
  </si>
  <si>
    <t>530000241100002018769</t>
  </si>
  <si>
    <t>30227</t>
  </si>
  <si>
    <t>委托业务费</t>
  </si>
  <si>
    <t>电影发展专项资金</t>
  </si>
  <si>
    <t>530000200000000011091</t>
  </si>
  <si>
    <t>31204</t>
  </si>
  <si>
    <t>费用补贴</t>
  </si>
  <si>
    <t>39908</t>
  </si>
  <si>
    <t>对民间非营利组织和群众性自治组织补贴</t>
  </si>
  <si>
    <t>南博会及国内重点展会经费</t>
  </si>
  <si>
    <t>530000261100005171079</t>
  </si>
  <si>
    <t>其他人员支出</t>
  </si>
  <si>
    <t>民生类</t>
  </si>
  <si>
    <t>530000231100001092216</t>
  </si>
  <si>
    <t>30199</t>
  </si>
  <si>
    <t>其他工资福利支出</t>
  </si>
  <si>
    <t>人才发展专项资金</t>
  </si>
  <si>
    <t>专项业务类</t>
  </si>
  <si>
    <t>530000210000000041079</t>
  </si>
  <si>
    <t>30305</t>
  </si>
  <si>
    <t>生活补助</t>
  </si>
  <si>
    <t>省委组织部公务员工作专项经费</t>
  </si>
  <si>
    <t>530000261100005170840</t>
  </si>
  <si>
    <t>文化产业发展（省本级）专项资金</t>
  </si>
  <si>
    <t>530000200000000005452</t>
  </si>
  <si>
    <t>宣传事务专项经费</t>
  </si>
  <si>
    <t>530000200000000005928</t>
  </si>
  <si>
    <t>30309</t>
  </si>
  <si>
    <t>奖励金</t>
  </si>
  <si>
    <t>30399</t>
  </si>
  <si>
    <t>其他对个人和家庭的补助</t>
  </si>
  <si>
    <t>因公出国（境）专项经费</t>
  </si>
  <si>
    <t>因公出国（境）经费</t>
  </si>
  <si>
    <t>530000200000000011041</t>
  </si>
  <si>
    <t>30212</t>
  </si>
  <si>
    <t>因公出国（境）费用</t>
  </si>
  <si>
    <t>云南省文化事业建设专项（第四批）经费</t>
  </si>
  <si>
    <t>530000251100004497503</t>
  </si>
  <si>
    <t>云南省文化事业建设专项（第五批）经费</t>
  </si>
  <si>
    <t>530000251100004596668</t>
  </si>
  <si>
    <t>云南省文化事业建设专项经费</t>
  </si>
  <si>
    <t>530000200000000004389</t>
  </si>
  <si>
    <t>31299</t>
  </si>
  <si>
    <t>其他对企业补助</t>
  </si>
  <si>
    <t>云南省文艺精品创作专项扶持资金</t>
  </si>
  <si>
    <t>530000251100003228933</t>
  </si>
  <si>
    <t>云南省哲学社会科学规划项目专项经费</t>
  </si>
  <si>
    <t>530000200000000005132</t>
  </si>
  <si>
    <t>政务信息化运维服务项目补助资金</t>
  </si>
  <si>
    <t>专业信息系统运行维护费</t>
  </si>
  <si>
    <t>530000251100003234075</t>
  </si>
  <si>
    <t>出版物审读专项经费</t>
  </si>
  <si>
    <t>530000210000000035636</t>
  </si>
  <si>
    <t>530000231100001072344</t>
  </si>
  <si>
    <t>民语译制中心声学装修项目专项资金</t>
  </si>
  <si>
    <t>530000231100001098752</t>
  </si>
  <si>
    <t>31005</t>
  </si>
  <si>
    <t>基础设施建设</t>
  </si>
  <si>
    <t>省译制中心影视后期制作全流程所缺设备采购项目经费</t>
  </si>
  <si>
    <t>530000261100004757775</t>
  </si>
  <si>
    <t>云南省少数民族语影视译制中心呈贡大楼运行维护专项经费</t>
  </si>
  <si>
    <t>530000231100001098675</t>
  </si>
  <si>
    <t>530000251100004586934</t>
  </si>
  <si>
    <t>31022</t>
  </si>
  <si>
    <t>无形资产购置</t>
  </si>
  <si>
    <t>530000251100003375179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</si>
  <si>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</si>
  <si>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</si>
  <si>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</si>
  <si>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</si>
  <si>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</si>
  <si>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</si>
  <si>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</si>
  <si>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</si>
  <si>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</si>
  <si>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</si>
  <si>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</si>
  <si>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</si>
  <si>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通过文艺创作扶持、文艺精品奖励、资助举办重大文化艺术活动等方式，组织开展云南省春节文艺晚会等重大文化文艺活动数量4个及以上（其中活动节目数量≥60个、参与演出人员数量≥500人），扶持文艺门类达7类以上，推出重点原创作品数量5部，培扶持剧本数量5部以上，政治导向正确率100%以下，剧本反映的创作时长≥90分钟，扶持项目完成及时率≥70%，重点作品媒体宣传报道率≥80%，观众点击量≥1亿次，群众、文艺工作者满意度≥85%。
</t>
  </si>
  <si>
    <t>产出指标</t>
  </si>
  <si>
    <t>数量指标</t>
  </si>
  <si>
    <t>支持重点文化文艺活动数量</t>
  </si>
  <si>
    <t>&gt;=</t>
  </si>
  <si>
    <t>项</t>
  </si>
  <si>
    <t>定量指标</t>
  </si>
  <si>
    <t>反映支持补助重点文化文艺活动的数量情况。</t>
  </si>
  <si>
    <t xml:space="preserve">扶持门类	</t>
  </si>
  <si>
    <t>类</t>
  </si>
  <si>
    <t>反映年度内扶持门类数量情况。</t>
  </si>
  <si>
    <t xml:space="preserve">推出重点原创作品数量	</t>
  </si>
  <si>
    <t>部</t>
  </si>
  <si>
    <t>反映推出重点原创作品的数量情况。</t>
  </si>
  <si>
    <t>奖励作品数量（文艺精品奖励）</t>
  </si>
  <si>
    <t>170</t>
  </si>
  <si>
    <t>反映获奖作品奖励的数量情况。</t>
  </si>
  <si>
    <t>质量指标</t>
  </si>
  <si>
    <t>发放文艺精品奖励资金合格率</t>
  </si>
  <si>
    <t>=</t>
  </si>
  <si>
    <t>100</t>
  </si>
  <si>
    <t>%</t>
  </si>
  <si>
    <t>反映发放文艺精品奖励资金合格率。奖励资金合格率=奖励资金合格人数/奖励资金总人数*100%*指标分值。</t>
  </si>
  <si>
    <t>时效指标</t>
  </si>
  <si>
    <t>项目完成及时率</t>
  </si>
  <si>
    <t>90</t>
  </si>
  <si>
    <t xml:space="preserve">反映项目按实施计划、批复计划时间或相关文件要求规定时间的完成情况。 完成及时率=（按照计划时间及时完成项目数/实施项目总量）×100%。
</t>
  </si>
  <si>
    <t>效益指标</t>
  </si>
  <si>
    <t>社会效益</t>
  </si>
  <si>
    <t>重点作品媒体宣传报道率</t>
  </si>
  <si>
    <t>80</t>
  </si>
  <si>
    <t>反映项目重点作品的媒体宣传报道情况。重点作品媒体报道率=媒体报道的重点作品数/重点作品数*100%</t>
  </si>
  <si>
    <t xml:space="preserve">群众重点作品知晓率	</t>
  </si>
  <si>
    <t>反映群众对扶持的重点作品的知晓程度。</t>
  </si>
  <si>
    <t>可持续影响</t>
  </si>
  <si>
    <t>繁荣发展文艺的良好氛围提升率</t>
  </si>
  <si>
    <t>反映项目的实施对营造文艺繁荣发展良好氛围的效果。繁荣发展文艺的良好氛围提升率=问卷调查答案为有效提升的问卷数/问卷调查总数*100%。</t>
  </si>
  <si>
    <t>满意度指标</t>
  </si>
  <si>
    <t>服务对象满意度</t>
  </si>
  <si>
    <t>群众、文艺工作者满意度</t>
  </si>
  <si>
    <t>85</t>
  </si>
  <si>
    <t>反映群众对项目扶持优秀作品的认可程度及文艺工作者对项目实施的满意程度。</t>
  </si>
  <si>
    <t>具体目标是：统筹抓好省哲学社会科学规划各类项目的申报、管理和验收，立各类项目230项以上，完成200项以上已立项项目的结项鉴定工作，以数字化改革撬动社科管理服务迭代升级；加强省哲学社会科学研究基地的建设和管理，实行动态管理，组织专家进行检查和评估，充分发挥研究基地的平台作用；认真组织开展2026年度国家社科基金项目申报工作，国家社科基金各类项目立项120项以上，立项数继续保持在全国第一方阵；组织开展对全省经济社会发展重大理论和现实问题的跨学科、跨单位、跨领域协同攻关研究，一批研究成果为省委、省政府高质量发展科学决策提供理论支撑和智力支持；不断提升研究成果的数量和质量，完成研究报告160篇以上，出版哲学社会科学学术专著及《云南文库·大家文丛》10部，努力打造具有全国影响力的社科学术精品；加大哲学社会科学研究成果宣传推介和转化应用工作，促进研究成果的推广应用，充分发挥哲学社会科学思想库和智囊团的积极作用；努力培养与我省哲学社会科学可持续发展相适应、结构合理、梯队衔接的哲学社会科学人才队伍。</t>
  </si>
  <si>
    <t>各类项目立项数</t>
  </si>
  <si>
    <t>230</t>
  </si>
  <si>
    <t>反映省哲学社会科学规划各类项目立项数量。</t>
  </si>
  <si>
    <t>各类项目结项数</t>
  </si>
  <si>
    <t>200</t>
  </si>
  <si>
    <t>反映省哲学社会科学规划各类项目结项数量。</t>
  </si>
  <si>
    <t>马工程项目立项数</t>
  </si>
  <si>
    <t>反映省哲学社会科学规划“马工程”项目立项数量。</t>
  </si>
  <si>
    <t>高校思政专项立项数</t>
  </si>
  <si>
    <t>25</t>
  </si>
  <si>
    <t>反映省哲学社会科学规划高校思政专项立项数。</t>
  </si>
  <si>
    <t>科研管理系统技术参数合格率</t>
  </si>
  <si>
    <t>95</t>
  </si>
  <si>
    <t>反映云南省哲学社会科学科研管理系统相关技术参数合格情况。</t>
  </si>
  <si>
    <t>拨付项目课题费及时率</t>
  </si>
  <si>
    <t>反映拨付哲学社会科学项目课题费的情况。
及时率=在时限内拨付资金/应拨付资金*100%</t>
  </si>
  <si>
    <t>主流媒介宣介社科优秀研究成果</t>
  </si>
  <si>
    <t>20</t>
  </si>
  <si>
    <t>在《云南日报》《社会主义论坛》等平台开设云南哲学社会科学研究成果宣介和转化应用专栏刊发优秀研究成果篇数</t>
  </si>
  <si>
    <t>带动全省哲学社会科学事业发展</t>
  </si>
  <si>
    <t>有效</t>
  </si>
  <si>
    <t>定性指标</t>
  </si>
  <si>
    <t>反映通过实施年度规划项目，带动全省哲学社会科学事业发展情况。</t>
  </si>
  <si>
    <t>科研机构、专家满意度</t>
  </si>
  <si>
    <t>反映科研机构和专家对省社科科研系统使用满意度，对使用科研管理系统的满意度，对省马克思主义理论研究和建设工程项目实施的满意度；对优秀智库成果的满意度。</t>
  </si>
  <si>
    <t>2026年度省委宣传部按计划招录定向选调生。</t>
  </si>
  <si>
    <t>定向选调生招录工作部署会议</t>
  </si>
  <si>
    <t>1.00</t>
  </si>
  <si>
    <t>次</t>
  </si>
  <si>
    <t>公务员：反映选调生招录工作部署情况。</t>
  </si>
  <si>
    <t>定向招录选调生宣讲会</t>
  </si>
  <si>
    <t>公务员：反映选调生考录工作宣讲情况。</t>
  </si>
  <si>
    <t>招录人数</t>
  </si>
  <si>
    <t>人</t>
  </si>
  <si>
    <t>公务员：反映选调生考录工作选调效果。</t>
  </si>
  <si>
    <t>博士发放人数</t>
  </si>
  <si>
    <t>0</t>
  </si>
  <si>
    <t>规划办：反映2024年招录博士定向选调生补贴发放情况。</t>
  </si>
  <si>
    <t>硕士发放人数</t>
  </si>
  <si>
    <t>规划办：反映2024年招录硕士定向选调生补贴发放情况</t>
  </si>
  <si>
    <t>任务完成率</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</si>
  <si>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</si>
  <si>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</si>
  <si>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</si>
  <si>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</si>
  <si>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</si>
  <si>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</si>
  <si>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</si>
  <si>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</si>
  <si>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</si>
  <si>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</si>
  <si>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</si>
  <si>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</si>
  <si>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</si>
  <si>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考生满意度</t>
  </si>
  <si>
    <t>公务员：考生满意度达到90%以上。</t>
  </si>
  <si>
    <t>补贴发放满意度</t>
  </si>
  <si>
    <t>规划办：反映满意度调查率情况。</t>
  </si>
  <si>
    <t>成本指标</t>
  </si>
  <si>
    <t>经济成本指标</t>
  </si>
  <si>
    <t>项目资金节约</t>
  </si>
  <si>
    <t>不超预算</t>
  </si>
  <si>
    <t>组织省委省政府重大活动的对外宣传报道；开展“一带一路”建设专题宣传；实施云南文化“走出去”战略；大力加强2026年国际传播能力建设 。</t>
  </si>
  <si>
    <t>出访人数</t>
  </si>
  <si>
    <t>反映出访人员的人数情况。</t>
  </si>
  <si>
    <t>出访团组数</t>
  </si>
  <si>
    <t>个</t>
  </si>
  <si>
    <t>反映出访团组的个数情况。</t>
  </si>
  <si>
    <t>出访国家数</t>
  </si>
  <si>
    <t>反映计划出访的国家数量情况。</t>
  </si>
  <si>
    <t>出访任务完成率</t>
  </si>
  <si>
    <t>反映出访任务完成情况。
计出访任务完成率=实际完成出访任务量/计划出访任务量*100%</t>
  </si>
  <si>
    <t>外事纪律违反发生率</t>
  </si>
  <si>
    <t>&lt;=</t>
  </si>
  <si>
    <t>反映出访人员是否违反外事纪律的情况。</t>
  </si>
  <si>
    <t>出访报告完成率</t>
  </si>
  <si>
    <t>反映出访报告完成情况。                                                                                                                                                                                                                                                                                                                                   出访报告完成率=完成出访报告数量/计划完成报告数量*100%</t>
  </si>
  <si>
    <t>出访天数合规率</t>
  </si>
  <si>
    <t>反映出访天数合规情况。                                                                                                                                                                                                                                                                                                                          出访天数合规率=合规出访天数/出访总天数*100%</t>
  </si>
  <si>
    <t>成果转化利用率</t>
  </si>
  <si>
    <t>反映出国成果转化利用情况。                                                                                                                                                                                                                                                                                                              成果转化利用率=出访成果转化利用数量/出访成果数量*100%</t>
  </si>
  <si>
    <t>在外推介会（交流会）</t>
  </si>
  <si>
    <t>场</t>
  </si>
  <si>
    <t>反映出访在外推介会的开展次数情况。</t>
  </si>
  <si>
    <t>出访人员满意度</t>
  </si>
  <si>
    <t>反映出访人员的满意情况。
出访人员满意度=较满意和满意的问卷数/问卷调查总数*100%</t>
  </si>
  <si>
    <t>邀请中央主要媒体、境外媒体、国内重点省区媒体、国内重点新闻网站，统筹省级媒体及各州市主要媒体采访第10届南博会；举办南博会预热主题采访活动；全力做好各媒体的接待服务工作。聚合各级各类媒体，健全媒体联系采访机制，围绕“团结协作 共谋发展”理念，宣传好云南建设我国面向南亚东南亚辐射中心的区位优势和发展成果，宣传好南博会办会宗旨和重要意义，宣传好本届南博会展馆和重要活动，宣传好本届南博会的办会特点，、创新模式和成功经验，提升南博会知名度、美誉度和影响力。</t>
  </si>
  <si>
    <t>境外媒体参与报道数量</t>
  </si>
  <si>
    <t>数量</t>
  </si>
  <si>
    <t>统筹国内外媒体平台发布</t>
  </si>
  <si>
    <t>60</t>
  </si>
  <si>
    <t>预热主题采访活动</t>
  </si>
  <si>
    <t>活动场次</t>
  </si>
  <si>
    <t>媒体包制作发放</t>
  </si>
  <si>
    <t>传播力评估报告</t>
  </si>
  <si>
    <t>南博会宣传报道海内外总曝光量</t>
  </si>
  <si>
    <t>&gt;</t>
  </si>
  <si>
    <t>10000</t>
  </si>
  <si>
    <t>万人次</t>
  </si>
  <si>
    <t>曝光量</t>
  </si>
  <si>
    <t>宣传报道信息准确率</t>
  </si>
  <si>
    <t>99.99</t>
  </si>
  <si>
    <t>准确率</t>
  </si>
  <si>
    <t>宣传报道及时率</t>
  </si>
  <si>
    <t>宣传报道时间</t>
  </si>
  <si>
    <t>海内外受众触达人数</t>
  </si>
  <si>
    <t>500000000</t>
  </si>
  <si>
    <t>人数</t>
  </si>
  <si>
    <t>南博会相关话题热度</t>
  </si>
  <si>
    <t>阅读量、讨论量</t>
  </si>
  <si>
    <t>社会公众满意度</t>
  </si>
  <si>
    <t>满意度</t>
  </si>
  <si>
    <t>1.扎实推进100个沿边村文明实践站提升改造，举办手绘展，开展文明研学活动，创建“幸福云”平台，推动优质资源下沉基层，打造具有边疆特色的文明实践“黄金线”，切实增强边疆群众获得感、幸福感、安全感。
2.通过实施 6项子项目，实现 “活动影响力、渠道覆盖面、内容原创性” 三大提升，为总体目标奠定基础。
3.2026年内《云南影视拍摄服务指南》线上合辑搭建完成并投入使用。
4.制作发布海报不少于300组、短视频不少于20条，在社交媒体平台开设、运维话题，全网综合传播量超7亿次，覆盖国内主流媒体，项目产品纳入云南省公益广告作品库不少于300组。</t>
  </si>
  <si>
    <t>优秀作品创作补助、奖励项目数</t>
  </si>
  <si>
    <t>反映优秀作品创作补助、奖励的项目数量情况。</t>
  </si>
  <si>
    <t>提升沿边村文明实践站数量</t>
  </si>
  <si>
    <t>反映年度内沿边村文明实践站提升数量。</t>
  </si>
  <si>
    <t>影视制作部数</t>
  </si>
  <si>
    <t>反映纪录片制作完成情况。</t>
  </si>
  <si>
    <t>制作发布海报组数</t>
  </si>
  <si>
    <t>300</t>
  </si>
  <si>
    <t>组</t>
  </si>
  <si>
    <t>反映设计制作原创公益广告海报的数量。</t>
  </si>
  <si>
    <t>制作发布短视频条数</t>
  </si>
  <si>
    <t>条</t>
  </si>
  <si>
    <t>反映征集制作短视频的数量。</t>
  </si>
  <si>
    <t>补助项目合规率</t>
  </si>
  <si>
    <t>反映补助项目符合管理办法的情况。
补助项目合规率=符合规定的补助项目数量/补助项目数量×100%</t>
  </si>
  <si>
    <t>宣传任务完成率</t>
  </si>
  <si>
    <t>反映项目重点宣传任务的完成情况。
重大宣传任务完成率=完成的重大宣传任务数/计划重大宣传任务数×100%</t>
  </si>
  <si>
    <t>海报、短视频推出及时率</t>
  </si>
  <si>
    <t>反映作品刊发的准时率。</t>
  </si>
  <si>
    <t>提升云南文化形象</t>
  </si>
  <si>
    <t>有效促进</t>
  </si>
  <si>
    <t>反映项目的实施有效促进云南形象的提升。</t>
  </si>
  <si>
    <t>文化活动参与人次</t>
  </si>
  <si>
    <t>人次</t>
  </si>
  <si>
    <t>反映文化活动参与人次情况。</t>
  </si>
  <si>
    <t>宣传对象满意度</t>
  </si>
  <si>
    <t>反映项目实施后宣传对象的满意程度。</t>
  </si>
  <si>
    <t>反映项目实施后社会公众的满意程度。</t>
  </si>
  <si>
    <t>通过省委宣传部2026年省委宣传部后勤服务及信息化建设项目实施，确保省委宣传部办公室“枢纽”作用更加明显，确保省委宣传部机关办公环境和办公秩序更加规范，全省宣传文化系统整体工作效能更加优化，确保中央宣传部和省委省政府安排部署的任务能全部落到实处。</t>
  </si>
  <si>
    <t>物业零星修缮验收合格率</t>
  </si>
  <si>
    <t>反映物业零星修缮达标的情况。
零星修缮验收合格率=零星修缮验收合格数量/零星修缮提交验收数量*100%</t>
  </si>
  <si>
    <t>设备部署及时率</t>
  </si>
  <si>
    <t>反映新购设备按时部署情况。
设备部署及时率=（及时部署设备数量/新购设备总数）*100%。</t>
  </si>
  <si>
    <t>物业服务需求保障程度</t>
  </si>
  <si>
    <t>反映绿化、安保、安防、保洁等服务通过整体评价的方式满足单位需求的程度。</t>
  </si>
  <si>
    <t>服务受益人员满意度</t>
  </si>
  <si>
    <t>反映服务受益人员对物业保安、保洁、餐饮服务、绿化养护服务的满意程度。</t>
  </si>
  <si>
    <t>使用人员满意度</t>
  </si>
  <si>
    <t>反映服务对象对购置设备的整体满意情况</t>
  </si>
  <si>
    <t>1.进一步贯彻落实习近平总书记关于加强学习、建设学习型大国的重要指示精神，围绕把云南学习平台做精、做特、做优的目标定位，不断在提升稿件质量、丰富学习内容、加强策划推广等方面展现新作为、取得新成绩，切实提升云南学习平台的知名度和影响力，更好满足省内外学友的学习需求；
2.开展平台各模块运行维护、安全维护、互联网专线租赁和数据维护等服务；
3.对中共云南省委宣传部舆情信息报送处理系统开展2026年度运维服务；
4.对云南文明网开展驻场运维工作，页面优化、升级、改版，技术支持、安全管理应急响应、巡检维护等运维工作；
5.按照网络安全等级保护管理、网络商用密码应用管理要求，云南宣传网为等保三级，每年需开展测评工作；
6.对中共云南省委宣传部内控系统16个模块运行维护，确保系统正常运行；
7.为中共云南省委宣传部云南新闻出版大楼办公区提供200M互联网专线及安全业务，保障该办公区人员互联网办公需求。为中共云南省委宣传部云南省社会科学院大楼办公区提供100M互联网专线及安全业务，保障该办公区人员互联网办公需求。</t>
  </si>
  <si>
    <t>平台维护数</t>
  </si>
  <si>
    <t>平台维护数量</t>
  </si>
  <si>
    <t>测评通过率</t>
  </si>
  <si>
    <t>按照网络安全等级保护管理要求开展测评工作，需按质按量完成。</t>
  </si>
  <si>
    <t>故障响应时间</t>
  </si>
  <si>
    <t>30</t>
  </si>
  <si>
    <t>分钟</t>
  </si>
  <si>
    <t>发生故障响应时间。</t>
  </si>
  <si>
    <t>用户满意度</t>
  </si>
  <si>
    <t>“学习强国”云南学习平台用户满意度不低于80%。</t>
  </si>
  <si>
    <t xml:space="preserve">在我省推荐人员获评“时代楷模”之后组织开展宣传活动。全年开展全民国防教育。制作一批法治宣传产品并安排刊播发放；重大主题宣传浓墨重彩，参与对下级党委（党组）理论学习中心组学习情况的督查考核，促进理论学习中心组学习质效不断提升。组织开展好学习贯彻党的二十届四中全会精神宣讲，服务保障好中央宣讲团在滇宣讲活动，组织好省委宣讲团的在全省的宣讲活动，指导全省各级各部门开展好本地区本领域的宣讲，引导全省党员干部群众切实把思想和行动统一到党中央决策部署上来。通过开展全省理论宣讲大赛和全省宣讲骨干培训班，发现和培养优秀理论宣讲人才，建强基层理论宣讲队伍。创新宣讲方式方法，制作宣讲视频积极开展新媒体宣讲。进一步贯彻落实习近平总书记关于加强学习、建设学习型大国的重要指示精神，围绕把云南学习平台做精、做特、做优的目标定位，不断在提升稿件质量、丰富学习内容、加强策划推广等方面展现新作为、取得新成绩，切实提升云南学习平台的知名度和影响力，更好满足省内外学友的学习需求。			
</t>
  </si>
  <si>
    <t>举办文化科技卫生“三下乡”活动</t>
  </si>
  <si>
    <t>举办1场文化科技卫生“三下乡”集中示范活动。</t>
  </si>
  <si>
    <t>行政执法及行政规范性文件审查</t>
  </si>
  <si>
    <t>10</t>
  </si>
  <si>
    <t>对行政执法及行政规范性文件进行审查</t>
  </si>
  <si>
    <t>合同、协议审查次数</t>
  </si>
  <si>
    <t>对合同、协议进行审查</t>
  </si>
  <si>
    <t>选树云南好人、云南好少年人数</t>
  </si>
  <si>
    <t>75</t>
  </si>
  <si>
    <t xml:space="preserve">反映选树“云南好人”和“新时代云南好少年”的人数。其中：选树“云南好人”不少于50名， 选树“新时代云南好少年”不少于30名。
</t>
  </si>
  <si>
    <t>帮扶道德模范代表人数</t>
  </si>
  <si>
    <t>反映慰问帮扶道德模范代表的人数。</t>
  </si>
  <si>
    <t>设计制作公益广告海报数量</t>
  </si>
  <si>
    <t>40</t>
  </si>
  <si>
    <t>举办活动场次</t>
  </si>
  <si>
    <t>反映专项资金支持举办对外交流活动的数量。</t>
  </si>
  <si>
    <t>发布对外交流活动短视频数量</t>
  </si>
  <si>
    <t>50</t>
  </si>
  <si>
    <t>反映各类对外交流活动过程中发布短视频的数量。</t>
  </si>
  <si>
    <t>媒体宣传报道</t>
  </si>
  <si>
    <t xml:space="preserve">反映媒体宣传报道次数情况。
</t>
  </si>
  <si>
    <t>对外交流活动参展文化产品种类</t>
  </si>
  <si>
    <t>反映举办对外交流活动中参展文化产品种类的情况。</t>
  </si>
  <si>
    <t>节目数量</t>
  </si>
  <si>
    <t>反映组织开展2027年春节联欢晚会等重大文化文艺活动节目数量。</t>
  </si>
  <si>
    <t>参与演出人员数量</t>
  </si>
  <si>
    <t>反映春节联欢晚会、重大文艺文化活动参加演出人员数量。</t>
  </si>
  <si>
    <t>云南文明网总发稿量</t>
  </si>
  <si>
    <t>8000</t>
  </si>
  <si>
    <t>反映云南文明网稿件内容更新数量。</t>
  </si>
  <si>
    <t>云南网上新闻发布厅直播次数</t>
  </si>
  <si>
    <t>反映云南网上新闻发布厅直播场次数量。</t>
  </si>
  <si>
    <t>扶持滇版精品出版选题数量</t>
  </si>
  <si>
    <t>反映受资助的选题和奖励获得国家级出版大奖（中宣部精神文明建设“五个一工程”、中国出版政府奖、中华优秀出版物奖、中国好书、茅盾文学奖、鲁迅文学奖、骏马奖、韬奋奖、中宣部向全国推荐好书）的成果的数量总和。</t>
  </si>
  <si>
    <t>上报中宣部信息数量</t>
  </si>
  <si>
    <t>5800</t>
  </si>
  <si>
    <t>反映年度内上报中宣部办公厅、中宣部舆情信息局信息数量。</t>
  </si>
  <si>
    <t>上报省委办公厅信息数量</t>
  </si>
  <si>
    <t>500</t>
  </si>
  <si>
    <t>反映年度内上报省委办公厅舆情信息数量。</t>
  </si>
  <si>
    <t>评出优秀个人数量</t>
  </si>
  <si>
    <t>反映依据年度考核总分确定舆情信息工作优秀个人的数量。</t>
  </si>
  <si>
    <t>正面宣传报道新闻稿件数量</t>
  </si>
  <si>
    <t>730</t>
  </si>
  <si>
    <t>篇</t>
  </si>
  <si>
    <t>反映全年正面宣传报道新闻稿件的数量，积极主动正确引导舆论。</t>
  </si>
  <si>
    <t>完成培训期数</t>
  </si>
  <si>
    <t>期</t>
  </si>
  <si>
    <t xml:space="preserve">全省哲学社会科学教学科研骨干研修班共举办1期。
</t>
  </si>
  <si>
    <t>补助省级重点马克思主义学院个数</t>
  </si>
  <si>
    <t>所</t>
  </si>
  <si>
    <t>通过补助省级重点马克思主义院校的个数反映对理论研究工作的扶持力度。</t>
  </si>
  <si>
    <t>《自信中国说》节目制作补助期数</t>
  </si>
  <si>
    <t>通过《自信中国说》制作播出节目期数反映对云南省广播电视台的补助效果，扶持地方电视广播机构。</t>
  </si>
  <si>
    <t>乡村振兴工作资金补助人数</t>
  </si>
  <si>
    <t>12</t>
  </si>
  <si>
    <t xml:space="preserve">反映乡村振兴工作资金实际补助乡村振兴队员数量的情况。
</t>
  </si>
  <si>
    <t>全年集中学习次数</t>
  </si>
  <si>
    <t>省委理论学习中心组全年开展集中学习不少于10次。</t>
  </si>
  <si>
    <t>云南学习平台全年更新稿件量</t>
  </si>
  <si>
    <t>79560</t>
  </si>
  <si>
    <t>“学习强国”云南学习平台全年编审稿件不少于79560条。</t>
  </si>
  <si>
    <t>云南学习平台运营栏目数</t>
  </si>
  <si>
    <t>16</t>
  </si>
  <si>
    <t>反映“学习强国”云南学习平台运营栏目数量</t>
  </si>
  <si>
    <t>邀请领导、专家辅导授课次数</t>
  </si>
  <si>
    <t>8</t>
  </si>
  <si>
    <t xml:space="preserve">省委理论学习中心组全年邀请省部级及以上领导、全国知名专家学者授课次数不少于8次，反映开展理论中心组学习的组织效果。
</t>
  </si>
  <si>
    <t>发放“云岭楷模”慰问金人数</t>
  </si>
  <si>
    <t>19</t>
  </si>
  <si>
    <t>反映向“云岭楷模”发放慰问金人数。生活困难的“云岭楷模”10人，每人发放慰问金3000元，向新选树的“云岭楷模”9人，每人发放慰问金3万元。</t>
  </si>
  <si>
    <t>版权保护宣传覆盖人员</t>
  </si>
  <si>
    <t>万人</t>
  </si>
  <si>
    <t>反映版权保护宣传覆盖人员情况，覆盖率=实际覆盖人数/计划覆盖人数×100%。</t>
  </si>
  <si>
    <t>巡视检查地区（单位）数量</t>
  </si>
  <si>
    <t>15</t>
  </si>
  <si>
    <t>家</t>
  </si>
  <si>
    <t>反映每年按照巡视办要求开展巡视，巡视检查地区（单位）数量。</t>
  </si>
  <si>
    <t>专项督查次数</t>
  </si>
  <si>
    <t>反映每年专项督查完成情况。</t>
  </si>
  <si>
    <t>电影、公益宣传片放映场次</t>
  </si>
  <si>
    <t>13</t>
  </si>
  <si>
    <t>万场次</t>
  </si>
  <si>
    <t>反映全年放映故事片、科教片和公益宣传片总场次数据。</t>
  </si>
  <si>
    <t>第三方年度审核放映场次</t>
  </si>
  <si>
    <t>反映第三方年度审核放映场次</t>
  </si>
  <si>
    <t>重大主题宣传活动数量</t>
  </si>
  <si>
    <t>反映组织重大主题采访报道的次数。</t>
  </si>
  <si>
    <t>新闻阅评简报、专报数量</t>
  </si>
  <si>
    <t>反映新闻阅评简报、专报数量。</t>
  </si>
  <si>
    <t>扫黄打非微信公众号发布信息数量</t>
  </si>
  <si>
    <t xml:space="preserve">反映在“扫黄打网”微信公众号发布的信息数量。 指标完成比例=实际发布信息数量/计划发布信息数量×100%。计划发布信息数量≥200条
</t>
  </si>
  <si>
    <t>道德典型评选合规率</t>
  </si>
  <si>
    <t>反映评选道德模范符合相关评选规定的情况。</t>
  </si>
  <si>
    <t>发布对外交流活动稿件原创率</t>
  </si>
  <si>
    <t>反映发布对外交流活动的稿件（短视频）的原创数量占比情况。发布稿件（短视频）原创率=发布或推送的原创稿件（短视频）数量/发布或推送的稿件（短视频）总数量×100% 适用于有原创要求的稿件或短视频，如购买信息、转载等没有自创要求的不适用该指标。</t>
  </si>
  <si>
    <t>滇版精品出版工程成果合格率</t>
  </si>
  <si>
    <t>反映受资助的选题中，编校质量合格的成果数量占资助选题总数量的百分比。按国家标准编校质量差错率小于等于万分之一为合格产品。</t>
  </si>
  <si>
    <t>省级重大主题宣讲差错率</t>
  </si>
  <si>
    <t>省级宣讲不出现任何政治性差错。</t>
  </si>
  <si>
    <t>总平台质检每万条稿件差错数</t>
  </si>
  <si>
    <t>“学习强国”云南学习平台稿件被总平台质检发现差错每万条不多于4条
。</t>
  </si>
  <si>
    <t>新闻专业、印刷行业培训合格率</t>
  </si>
  <si>
    <t>反映组织开展新闻专业技术人员继续教育培训的质量、反映组织开展印刷行业技能培训和法规培训的质量。培训人员合格率=（合格的学员数量/培训总学员数量）×100%。</t>
  </si>
  <si>
    <t>“扫黄打非”执法业务参训率</t>
  </si>
  <si>
    <t>反映年度内组织开展全省“扫黄打非”执法业务培训预计参训情况。 参训率=（年参训人数/应参训人数）*100%。</t>
  </si>
  <si>
    <t>“扫黄打非”督查覆盖率</t>
  </si>
  <si>
    <t>反映全省集中督查工作覆盖面情况。 覆盖率=实际完成督查覆盖面/督查计划覆盖面*100%</t>
  </si>
  <si>
    <t>合法合规率及准确率</t>
  </si>
  <si>
    <t>99</t>
  </si>
  <si>
    <t>反映党内规范性文件送审稿起草、论证、合法合
规性审查。
实际完成率=完成数量/计划数量*100%</t>
  </si>
  <si>
    <t>设备验收通过率</t>
  </si>
  <si>
    <t>反映设备购置的产品质量情况。
验收通过率=（通过验收的购置数量/购置总数量）×100%。</t>
  </si>
  <si>
    <t>购置设备利用率</t>
  </si>
  <si>
    <t>反映设备利用情况。
设备利用率=（投入使用设备数/购置设备总数）*100%。</t>
  </si>
  <si>
    <t>提交新闻发布会效果评估报告时效</t>
  </si>
  <si>
    <t>天</t>
  </si>
  <si>
    <t>反映提交云南省新闻发布会效果评估报告的时限。</t>
  </si>
  <si>
    <t>滇版精品出版工程选题按时完成率</t>
  </si>
  <si>
    <t>反映受资助的选题中，预算年度内完成的滇版精品选题数量占预算年度内计划资助的滇版精品选题选题总数量的百分比。预算年度次年3月前完成即为预算年度内完成。</t>
  </si>
  <si>
    <t>出版物经营许可证证书发放及时率</t>
  </si>
  <si>
    <t>反映出版物经营许可证办理发放情况。</t>
  </si>
  <si>
    <t>推动广泛践行社会主义核心价值观</t>
  </si>
  <si>
    <t>明显提高</t>
  </si>
  <si>
    <t xml:space="preserve">反映通过开展道德模范评选表彰和“云南好人”、“新时代云南好少年”选树宣传活动，充分发挥道德典型示范引领作用，为全社会树立道德标杆和学习榜样，推动全社会广泛践行社会主义核心价值观，促进全社会文明程度提高。
</t>
  </si>
  <si>
    <t>云南发布平台用户增长率</t>
  </si>
  <si>
    <t>反映关注云南发布平台用户数量的增长率。增长率=（当年用户数量-上年用户数量）/上年用户数量×100%</t>
  </si>
  <si>
    <t>理论水平得到提高的参学领导比例</t>
  </si>
  <si>
    <t>反映省委理论学习中心组参学领导理论研究应用水平得到提高的比率。提高比率=理论水平得到提高的参学领导人数/参学领导总人数×100%。</t>
  </si>
  <si>
    <t>云南学习平台注册用户数增长率</t>
  </si>
  <si>
    <t xml:space="preserve">通过“学习强国”云南学习平台注册用户数增长率反映“学习强国”云南学习平台的影响力增强。注册用户增长率不低于1%。注册用户增长率=（2025年末平台注册用户-2024年末平台注册用户）/2024年末平台注册用户。
</t>
  </si>
  <si>
    <t>党的重大理论、方针、政策知晓率</t>
  </si>
  <si>
    <t>反映问卷方式完成相关受众对党的重大理论、方针、政策的知晓程度。知晓率=被调查对象中知晓人数/被调查对象的人数×100%。</t>
  </si>
  <si>
    <t>三下乡集中示范活动现场受益人数</t>
  </si>
  <si>
    <t>反映“三下乡”集中示范活动现场参加受益人数。</t>
  </si>
  <si>
    <t>检查结果反馈率</t>
  </si>
  <si>
    <t>反映检查结果反馈情况，有助于被检查对象更好抓整改。</t>
  </si>
  <si>
    <t>维护文化市场安全有序</t>
  </si>
  <si>
    <t>反映通过开展各种“扫黄打非”的督查、专项整治和宣传活动，净化文化市场，维护意识形态安全、政治安全、文化安全。</t>
  </si>
  <si>
    <t>离退休人员参与率</t>
  </si>
  <si>
    <t xml:space="preserve">通过离退休人员参与率反映活动组织是否有效。组织和引导离退休干部开展适合自身特点的文体活动，参加省委老干局、省老体协等组织的文体活动，科学健身，丰富精神文化生活，推进文化养老。
</t>
  </si>
  <si>
    <t>设备使用年限</t>
  </si>
  <si>
    <t>年</t>
  </si>
  <si>
    <t>反映新投入设备使用年限情况。</t>
  </si>
  <si>
    <t>社会群众满意度</t>
  </si>
  <si>
    <t>反映群众对项目扶持优秀作品的认可程度及文艺工作者对项目实施的满意程度；反映新闻服务对象满意度、反映社会公众对社会宣传教育系列活动的满意度、反映外宣刊物读者、网站访问人员满意程度、反映观影群众的满意度；反映社会群众对开展“扫黄打非”活动后，对文化市场内容的满意程度；反映乡村振兴工作对服务定点帮扶村群众满意程度。</t>
  </si>
  <si>
    <t>云南发布平台用户满意度</t>
  </si>
  <si>
    <t>反映用户对云南发布平台发布的内容满意程度。</t>
  </si>
  <si>
    <t>舆情信息采用对象满意度</t>
  </si>
  <si>
    <t>反映中宣部、省委办公厅对信息提供服务的满意程度。</t>
  </si>
  <si>
    <t>参训人员满意度</t>
  </si>
  <si>
    <t>反映参训人员对培训内容、讲师授课、课程设置和培训效果等的满意度、反映项目实施后参训人员培训和新闻专业高级职称评审工作的满意程度、反映全省软件正版化培训班参训人员对培训的满意度， 反映参加“扫黄打非”执法业务培训人员的满意程度。</t>
  </si>
  <si>
    <t>参学领导满意度</t>
  </si>
  <si>
    <t>反映参加省委理论学习中心组集中学习的领导满意度。</t>
  </si>
  <si>
    <t>新闻专业技术人员参评人员满意度</t>
  </si>
  <si>
    <t>反映新闻专业技术人员、高级职称评审参评人员满意度。参评人员对职称评审的满意度=表示满意或比较满意的参评人员/参加满意度调查的所新闻专业技术人员、高级职称评审人员*100%。</t>
  </si>
  <si>
    <t>按照中宣部通知要求、沪滇合作相关项目，组团参加深圳文博会、长三角文博会。开展云南文化产业发展决策支撑体系建设，开展主管监管部门规范省属国有文化企业财（法）务管理项目，组织全省文化企业经营管理人才培训班。 按照“项目法”组织评审，拟定支持项目和资金额度。补充省属国有文化企业注册资本金，推动省属国有文化企业深化改革，支持相关省级单位和省属国有企业实施文化产业项目建设，实现高质量发展和年度营业收入增长。</t>
  </si>
  <si>
    <t>支持省属国有文化企业项目数</t>
  </si>
  <si>
    <t>反映支持省属国有文化企业实施的项目数量。</t>
  </si>
  <si>
    <t>审计国有文化企业数</t>
  </si>
  <si>
    <t>反映开展省属国有文化企业年报审计的数量</t>
  </si>
  <si>
    <t>举办文化展会数</t>
  </si>
  <si>
    <t>反映年内举办文化展会数量。</t>
  </si>
  <si>
    <t>参加文化展会数</t>
  </si>
  <si>
    <t>反映年度内组织文化企业参加的展会数。</t>
  </si>
  <si>
    <t>展会参展企业数</t>
  </si>
  <si>
    <t>600</t>
  </si>
  <si>
    <t>反映组织文化企业参展省内外展会的数量。</t>
  </si>
  <si>
    <t>参加培训班人数</t>
  </si>
  <si>
    <t>反映参加培训班人数。</t>
  </si>
  <si>
    <t>项目验收合格率</t>
  </si>
  <si>
    <t>反映项目完成质量验收合格情况。 
验收合格率=（验收合格的完工项目数/完工的项目总数）×100%。</t>
  </si>
  <si>
    <t>项目实施完成率</t>
  </si>
  <si>
    <t>反映项目按实施计划、批复计划时间或相关文件要求规定时间的完成情况。
完工及时率=（按照计划时间及时完工项目数/实施项目总量）×100%。</t>
  </si>
  <si>
    <t>专项资金下达及时率</t>
  </si>
  <si>
    <t>反映拨付专项资金的按时下达情况。
及时率=按时下达的资金数/全年应下达资金数×100%。</t>
  </si>
  <si>
    <t>经济效益</t>
  </si>
  <si>
    <t>参展企业销售及订单额</t>
  </si>
  <si>
    <t>1000</t>
  </si>
  <si>
    <t>万元</t>
  </si>
  <si>
    <t>反映参展企业参加各类展会等销售及订单签约情况。</t>
  </si>
  <si>
    <t>参加展会全媒体新闻发稿总数</t>
  </si>
  <si>
    <t>400</t>
  </si>
  <si>
    <t xml:space="preserve">反映组织和参加3个展会的全媒体新闻发稿总数。
</t>
  </si>
  <si>
    <t>反映社会群众对我省文化产业发展、文化娱乐消费的满意程度</t>
  </si>
  <si>
    <t>参展企业满意度</t>
  </si>
  <si>
    <t>反映参展企业参加文博会及各类展会后，对该展会的满意程度。</t>
  </si>
  <si>
    <t>通过劳务派遣方式聘用驾驶员，保障单位正常运转，提高单位运行效率。</t>
  </si>
  <si>
    <t>聘用编外人员数量</t>
  </si>
  <si>
    <t>反映单位聘用编制外人员数量。</t>
  </si>
  <si>
    <t>对象准确率</t>
  </si>
  <si>
    <t>劳务派遣人员准确率。</t>
  </si>
  <si>
    <t>提高社会就业率</t>
  </si>
  <si>
    <t>反映为社会人员提供就业岗位的情况</t>
  </si>
  <si>
    <t>工作对象满意度</t>
  </si>
  <si>
    <t>反映服务对象的满意度。</t>
  </si>
  <si>
    <t>2026年通过资助一批资助优秀国产影片制作和发行，资助《阿诗玛》电影4K修复合作及宣传推广，资助云南省电影发行放映协会和云南省影视协会建设，进一步推进我省电影事业产业均衡发展，满足广大人民群众日益增长的精神文化需求，通过国家电影事业发展专项资金安排补贴资金，坚持“政府引导、市场运作、鼓励各类资本积极参与”的原则。电影事业发展专项经费始终坚持“取之于电影，用之于电影”，各级电影行政管理部门根据本地经济社会发展的实际情况，合理安排资金，建立专项资金监督检查制度，接受社会监督，促进我省电影事业产业的均衡发展。</t>
  </si>
  <si>
    <t>资助国产电影制作、发行数量</t>
  </si>
  <si>
    <t>主要针对以下四个方面资助：一是资助我省制作的重大革命和历史题材等重点影片发行和宣传推广；二是资助我省围绕宣传思想工作大局组织创作的重点题材影片发行和宣传推广；三是资助文化特色影片、艺术创新影片、少儿和农村题材影片、少数民族题材影片、动画影片、纪录影片、长科教影片的发行和宣传推广；四是资助国产电影对外交流和推广。</t>
  </si>
  <si>
    <t>资助电影项目放映影院数</t>
  </si>
  <si>
    <t>繁荣发展电影市场，鼓励影院放映“云南出品”的国产影片。</t>
  </si>
  <si>
    <t>资助电影项目投入产出比</t>
  </si>
  <si>
    <t>120</t>
  </si>
  <si>
    <t>反映资助项目产出的票房收入与资助金额的比例。投入产出比=资助项目产出的票房收入/资助金额×100%</t>
  </si>
  <si>
    <t>资助电影项目拍摄/制作进度</t>
  </si>
  <si>
    <t>反映实施年度内需100%完成资助项目的拍摄或者制作工作。</t>
  </si>
  <si>
    <t>国产电影票房收入增长率</t>
  </si>
  <si>
    <t>反映通过各项资助后，我省国产影片票房总收入增长的情况。增长率=（本年国产影片票房总收入-上国产影片票房总收入）/上年国产影片票房总收入×100%</t>
  </si>
  <si>
    <t>国产电影观影人次增长率</t>
  </si>
  <si>
    <t>反映通过各项资助后，我省国产影片观影人数增长的情况。增长率=（本年国产影片观影人数-上年国产影片观影人数）/上年国产影片观影人数×100%</t>
  </si>
  <si>
    <t>提升云南电影影响力</t>
  </si>
  <si>
    <t>反映始终坚持以人民为中心的创作导向，紧紧抓住电影质量这一生命线，实施“云南出品”电影精品工程，加大资源整合力度，培育做强创作主体，努力在选好题材、讲好故事、打造精品上下功夫，创作推出一批思想精深、艺术精湛、制作精良的社会效益和经济效益相统一的优秀电影作品。</t>
  </si>
  <si>
    <t>资助对象满意度</t>
  </si>
  <si>
    <t>反映群众观影满意度。以举报或者反应情况的平台数据为核算指标。</t>
  </si>
  <si>
    <t>通过实施“兴滇英才支持计划”促进相关人才项目成果的转化运用，进一步推动宣传思想文化领域重点人才工程、人才队伍建设等工作取得新成绩，加强高素质专业化人才队伍的打造，为建设文化强省提供人才支撑。</t>
  </si>
  <si>
    <t xml:space="preserve">支持兴滇英才计划文化名家数	</t>
  </si>
  <si>
    <t>166</t>
  </si>
  <si>
    <t>反映支持“兴滇英才支持计划”文化名家数情况。</t>
  </si>
  <si>
    <t>获支持对象准确率</t>
  </si>
  <si>
    <t>反映获支持对象认定的准确性情况。
获支持对象准确率=抽检符合标准的支持对象数/抽检实际支持对象数×100%</t>
  </si>
  <si>
    <t>提供研究成果数</t>
  </si>
  <si>
    <t>27</t>
  </si>
  <si>
    <t>受支持人才发表学术论文、出版学术著作、提供决策咨询报告等成果的数量情况。
实际提供研究成果率=提供的研究成果数/计划提供研究成果数×100%。</t>
  </si>
  <si>
    <t>人才满意度</t>
  </si>
  <si>
    <t>反映文化名家对“兴滇英才支持计划”的满意程度。</t>
  </si>
  <si>
    <t>根据云南省机关事务管理局关于印发《云南省省级机关购买后勤服务管理办法（试行）》的通知，云安电组1号、云财采23.24号文件精神，为保障云南省新闻出版产业技术中心后勤工作的顺利开展，需新增采购复印机、笔记本电脑等办公设备，新闻出版大楼后勤保障服务费。
根据中共中央宣传部关于印发《中央宣传部出版产品质量监督检测中心分中心管理办法》的函，结合工作实际，为下一步做好云南省出版产品质量监督检测中心分中心建设需新增差旅费、培训费业务。
为加强文化强省和知识产权强省建设，推动我省版权事业和产业高质量发展，根据上年第22次部务会《云南分中心设立相关经费预算表》、《笨年版权工作经费开支计划》同意云南省新闻出版产业技术中心作为主体单位筹建中国版权保护中心云南分中心，为保障相关工作的顺利开展，需新增“全国人工智能赋能作品审核”工作经费、版权行政调解鉴定等维权工作费用。</t>
  </si>
  <si>
    <t>人工智能审核作品</t>
  </si>
  <si>
    <t>18</t>
  </si>
  <si>
    <t>万件</t>
  </si>
  <si>
    <t>反映完成2026年版权工作人工智能审核作品数量。</t>
  </si>
  <si>
    <t>监督检查次数</t>
  </si>
  <si>
    <t>反映委托单位对物业服务监督检查次数的情况。</t>
  </si>
  <si>
    <t>办公设备采购数量</t>
  </si>
  <si>
    <t>台</t>
  </si>
  <si>
    <t>反映为保障机关工作人员正常工作需采购办公设备的数量。</t>
  </si>
  <si>
    <t>餐饮服务需求保障程度</t>
  </si>
  <si>
    <t>反映餐饮服务满足委托单位的程度。（实际运用时根据项目对物业的需求，主要通过整体评价的方式进行评价。）</t>
  </si>
  <si>
    <t>反映餐饮服务、会议服务受益人员满意程度。</t>
  </si>
  <si>
    <t>工作人员对后勤保障工作满意度</t>
  </si>
  <si>
    <t>反映机关工作人员对机关服务，办文办会等后期保障工作的满意程度。</t>
  </si>
  <si>
    <t xml:space="preserve">    项目具体目标为：出版物审读经费是顺利开展出版物审读工作的重要经费保障，通过对全省出版物进行审读，及时发现版物在政治方向、出版导向、价值取向、刊登内容、学术水平、编校质量、印刷装订和出版形式等方面存在的问题，指导和督促出版单位依法加强管理，提高出版物质量和行业建设水平，促进全省新闻出版业健康繁荣发展。项目主要完成的任务有：
    （1）贯彻落实中央及省委、省政府工作目标，严把出版审读质量关，确保我省新闻出版导向的正确性，坚守新闻出版宣传舆论阵地，充分发挥新闻出版在维护国家意识形态安全、引领民众树立社会主义核心价值观方面的重要作用。
    （2）认真完成国家新闻出版署多年连续开展的报纸季度日常审读工作、图书“质量管理年”专项工作、“3·15”印刷复制质量专项检查和中小学重点教材印制环保质量检查工作等工作；
    （3）认真完成我省出版物日常及专项审读工作任务，履行好我省新闻出版行政监管职责：根据出版工作周期进行事后审读；高质量地完成每次专项审读任务；完成简报的编印发；年初做好年度审读计划、年终进行全年审读工作总结。
    （4）进一步规范非法出版物、侵权盗版出版物的审读鉴定工作，组建涉嫌非法出版物审读鉴定队伍，打击非法出版活动及规范出版物市场秩序，保护版权人合法权益。
    （5）不断完善出版审读机制，形成出版前有效控制、出版中加强管理、出版后及时反馈的工作规范，充分发挥出版审读在出版各个环节的监管作用。
    （6）优化出版经费实施方案，合理有效使用出版审读经费，不断提高出版审读经费的使用效能。</t>
  </si>
  <si>
    <t>完成审读报告份数</t>
  </si>
  <si>
    <t>根据出版物出版工作周期进行事后审读，组织专家按月、季度，按专题进行审读，形成审读报告或质量检查记录表，全年完成≥300篇审读报告或质量检查记录表。</t>
  </si>
  <si>
    <t>汇编《云南新闻出版审读》册数</t>
  </si>
  <si>
    <t>1080</t>
  </si>
  <si>
    <t>册</t>
  </si>
  <si>
    <t>根据出版物出版工作周期进行事后审读，组织专家按月、按专题审读并形成审读报告，两个月汇编1期《云南新闻出版审读》简报，每次印刷180册，全年印刷共计1080册，报送相关单位及部门，供各出版单位免费交流和学习。</t>
  </si>
  <si>
    <t>开展出版物专项审读次数</t>
  </si>
  <si>
    <t>全年针对报纸、期刊、图书、音像制品及电子出版物、网络出版物、连续性内部资料行出版物开展专题审读至少5次。</t>
  </si>
  <si>
    <t>审读找出问题数</t>
  </si>
  <si>
    <t>通过对全省出版物进行审读，及时发现并指出出版物在出版导向、刊载内容、学术水平、编校质量、印刷装帧和出版形式等方面存在的问题，及时反馈上级行政管理部门，作为行政管理、行政处罚、约谈的依据。指导和督促出版经营单位依法加强管理，实现我省出版物质量和行业建设水平整体提升的社会效益。全年审读指出问题数≥50个。</t>
  </si>
  <si>
    <t>服务对象问卷调查满意度</t>
  </si>
  <si>
    <t>向被审读单位发放《审读满意度调查表》，每单位发放10张满意度调查表，全年共发放100份满意度调查表。被审读单位满意度必须达到90％。</t>
  </si>
  <si>
    <t>一是定期对大楼运行安全进行检查，每天安保巡查次数≥10次，全年无安全事故发生；二是保障大楼整体正常运行前提下，严格把控物业管理费用开支的同时确保物业管理面积≥28800平方米，绿化管养面积≥3200平方米；三是提升办公场所舒适度与功能性，职工及服务对象满意度≥98%。保障大楼无障碍设施、卫生环境等符合公益服务要求，支持单位高效履职；四是强化资金管理，全年物业管理费支出≤70万，确保合规使用，杜绝浪费，提高资金使用效益。通过以上目标，实现大楼运维管理的科学化、规范化，为单位事业高质量发展提供坚实保障。</t>
  </si>
  <si>
    <t>物业管理面积</t>
  </si>
  <si>
    <t>28800</t>
  </si>
  <si>
    <t>平方米</t>
  </si>
  <si>
    <t>反映物业管理合同约定的服务区域、办公区域、室内外（含绿化）面积之和</t>
  </si>
  <si>
    <t>绿化管养面积</t>
  </si>
  <si>
    <t>3200</t>
  </si>
  <si>
    <t>反映办公室外绿化管养面积的情况</t>
  </si>
  <si>
    <t>安保每日巡查次数</t>
  </si>
  <si>
    <t>反映每天安保巡查次数的情况</t>
  </si>
  <si>
    <t>发生消防、治安事故次数</t>
  </si>
  <si>
    <t>反映安全事故发生的次数情况</t>
  </si>
  <si>
    <t>98</t>
  </si>
  <si>
    <t>反映安保、保洁、绿化养护服务受益人员满意程度。</t>
  </si>
  <si>
    <t>全年物业管理费支出成本</t>
  </si>
  <si>
    <t>70</t>
  </si>
  <si>
    <t>按合同支付物业管理费用在70万元以内。</t>
  </si>
  <si>
    <t>完成省译制中心3至5楼终混&amp;调色棚、全景声小审片厅、Dolby Vision Home认证调色系统、LED调色及审片系统、小型摄影棚、母版打包机房等业务用房所缺设备采购。</t>
  </si>
  <si>
    <t>购置计划完成率</t>
  </si>
  <si>
    <t>项目按计划购置完成的情况分析。</t>
  </si>
  <si>
    <t>验收合格率</t>
  </si>
  <si>
    <t>设备验收合格率测算</t>
  </si>
  <si>
    <t>根据设备实际使用年限测算</t>
  </si>
  <si>
    <t>设备使用人员满意度</t>
  </si>
  <si>
    <t>实际使用人员对设备满意度</t>
  </si>
  <si>
    <t>设备购置总成本</t>
  </si>
  <si>
    <t>设备采购使用金额-设备采购财政拨金额</t>
  </si>
  <si>
    <t>为中共云南省委宣传部云南省少数民族语影视译制中心大楼办公区提供200M 互联网专线。</t>
  </si>
  <si>
    <t>信息数据安全</t>
  </si>
  <si>
    <t>反映信息系统相关数据安全的保障情况。</t>
  </si>
  <si>
    <t>网络正常使用时限</t>
  </si>
  <si>
    <t>月</t>
  </si>
  <si>
    <t>反映系统正常使用期限。</t>
  </si>
  <si>
    <t>反映使用对象对信息系统使用的满意度。
使用人员满意度=（对信息系统满意的使用人员/问卷调查人数）*100%</t>
  </si>
  <si>
    <t>完成民语中心大楼2层部分房间及5-9层声学装修建设。</t>
  </si>
  <si>
    <t>完成译制中心声学装修房间数</t>
  </si>
  <si>
    <t>户（套)</t>
  </si>
  <si>
    <t>译制中心声学装修房间汇总表</t>
  </si>
  <si>
    <t>专业用房装修后声学指标达标率</t>
  </si>
  <si>
    <t>专业房间装修后达到国家影视行业专业用房声学标准的概率</t>
  </si>
  <si>
    <t>声学装修项目建设进度</t>
  </si>
  <si>
    <t>声学装修项目建设进度达到100%。</t>
  </si>
  <si>
    <t>译制影片一次性通过率</t>
  </si>
  <si>
    <t>通过对专业房间的声学专修，提高译制影片一次性通过率。</t>
  </si>
  <si>
    <t>项目完成后使用对象满意度</t>
  </si>
  <si>
    <t>声学装修房间使用者能顺利使用房间进行译制生产</t>
  </si>
  <si>
    <t>声学装修每平方均价</t>
  </si>
  <si>
    <t>6000</t>
  </si>
  <si>
    <t>元</t>
  </si>
  <si>
    <t>声学装修总价÷声学装修面积</t>
  </si>
  <si>
    <t>生态环境成本指标</t>
  </si>
  <si>
    <t>运营期明显环境危害率</t>
  </si>
  <si>
    <t>建设项目施工期和运营期的环境污染影响分析</t>
  </si>
  <si>
    <t>预算06表</t>
  </si>
  <si>
    <t>2026年政府性基金预算支出预算表</t>
  </si>
  <si>
    <t>政府性基金预算支出</t>
  </si>
  <si>
    <t>预算07表</t>
  </si>
  <si>
    <t>2026年部门政府采购预算表</t>
  </si>
  <si>
    <t>预算项目</t>
  </si>
  <si>
    <t>采购项目</t>
  </si>
  <si>
    <t>采购品目</t>
  </si>
  <si>
    <t>计量
单位</t>
  </si>
  <si>
    <t>面向中小企业预留资金</t>
  </si>
  <si>
    <t>政府性
基金</t>
  </si>
  <si>
    <t>国有资本经营收益</t>
  </si>
  <si>
    <t>财政专户管理的收入</t>
  </si>
  <si>
    <t>单位自筹</t>
  </si>
  <si>
    <t>“家在边境线”系列短视频项目</t>
  </si>
  <si>
    <t>C06020200 电视服务</t>
  </si>
  <si>
    <t>《领事的茶桌》融媒项目</t>
  </si>
  <si>
    <t>新媒体平台经济宣传合作推广</t>
  </si>
  <si>
    <t>C23070200 公共公益宣传服务</t>
  </si>
  <si>
    <t>云南省建设“兴滇润边”新时代文明实践行动</t>
  </si>
  <si>
    <t>国际传播精品内容创作及宣发服务</t>
  </si>
  <si>
    <t>C23150000 广告宣传服务</t>
  </si>
  <si>
    <t>省内媒体经济宣传合作推广</t>
  </si>
  <si>
    <t>C17020000 互联网信息服务</t>
  </si>
  <si>
    <t>央媒经济宣传合作推广</t>
  </si>
  <si>
    <t>“有一种叫云南的生活之365天”公益宣传</t>
  </si>
  <si>
    <t>C99000000 其他服务</t>
  </si>
  <si>
    <t>乡土文化能人宣传短视频及网络微综艺拍摄</t>
  </si>
  <si>
    <t>C06990000 其他文化、体育、娱乐服务</t>
  </si>
  <si>
    <t>在滇外籍网红培养项目</t>
  </si>
  <si>
    <t>C03040000 人才服务</t>
  </si>
  <si>
    <t>咖啡产业主题宣传</t>
  </si>
  <si>
    <t>C22020300 生活消费品展览服务</t>
  </si>
  <si>
    <t xml:space="preserve">《云南影视拍摄服务指南》线上合辑项目	</t>
  </si>
  <si>
    <t>C16030200 数据加工处理服务</t>
  </si>
  <si>
    <t>套</t>
  </si>
  <si>
    <t>2026南亚东南亚媒体联盟系列活动项目</t>
  </si>
  <si>
    <t>C06010000 新闻服务</t>
  </si>
  <si>
    <t>第十一届花灯滇剧艺术周</t>
  </si>
  <si>
    <t>C06030100 艺术创作、表演和交流服务</t>
  </si>
  <si>
    <t>2026年《传承发展中华优秀传统文化 云南文库·大家文丛》图书出版</t>
  </si>
  <si>
    <t>C23090200 出版服务</t>
  </si>
  <si>
    <t xml:space="preserve">	云南省哲学社会科学“十四五”规划课题选介《云南社科成果集萃》</t>
  </si>
  <si>
    <t>C24100000 公共文化类合作服务</t>
  </si>
  <si>
    <t>第二十二届深圳文博会云南展区会展承办服务</t>
  </si>
  <si>
    <t>C22020100 博览会服务</t>
  </si>
  <si>
    <t>第二十三届中国（深圳）国际文化产业博览交易会会展承办服务</t>
  </si>
  <si>
    <t>第七届长三角文博会云南展区会展承办服务</t>
  </si>
  <si>
    <t>C22029900 其他展览服务</t>
  </si>
  <si>
    <t>云南文化产业发展决策支撑体系建设</t>
  </si>
  <si>
    <t>C20039900 其他咨询服务</t>
  </si>
  <si>
    <t xml:space="preserve">	主管监管部门规范省属国有文化企业财（法）务管理（一采三年第一年）	</t>
  </si>
  <si>
    <t>C23030000 审计服务</t>
  </si>
  <si>
    <t>创意云南文化产业博览会（2027）会展承办服务</t>
  </si>
  <si>
    <t>C22020400 文化产品展览服务</t>
  </si>
  <si>
    <t>出版大楼办公区餐饮服务项目（一采三年，第三年）</t>
  </si>
  <si>
    <t>C22040000 餐饮服务</t>
  </si>
  <si>
    <t>部机关印刷服务（印制宣传品）</t>
  </si>
  <si>
    <t>C23090101 单证印刷服务</t>
  </si>
  <si>
    <t>批</t>
  </si>
  <si>
    <t>《澜湄青年说》国际传播项目</t>
  </si>
  <si>
    <t>《自信中国说》理论融媒体宣传栏目制播项目</t>
  </si>
  <si>
    <t>出版大楼办公区物业服务项目（一采三年，第一年）</t>
  </si>
  <si>
    <t>C21040099 多单位共用物业</t>
  </si>
  <si>
    <t>社科院办公区物业服务项目（一采三年，第三年）</t>
  </si>
  <si>
    <t xml:space="preserve">	2026年法律咨询服务项目（一采三年，第一年）</t>
  </si>
  <si>
    <t>C20030300 法律咨询服务</t>
  </si>
  <si>
    <t>部机关印刷服务（打印复印用纸）</t>
  </si>
  <si>
    <t>A05040101 复印纸</t>
  </si>
  <si>
    <t xml:space="preserve">	云南文明网采编（一采三年，第二年）</t>
  </si>
  <si>
    <t>2026年全省版权宣传活动服务</t>
  </si>
  <si>
    <t xml:space="preserve">云南发布活动推广（一采三年第二年）	</t>
  </si>
  <si>
    <t>云南发布信息内容服务（一采三年第二年）</t>
  </si>
  <si>
    <t>C23070100 公共信息服务</t>
  </si>
  <si>
    <t>云南省网上新闻发布厅信息内容服务（一采三年第二年）</t>
  </si>
  <si>
    <t>公益广告设计制作（一采三年，第一年）</t>
  </si>
  <si>
    <t>道德典型网上宣传</t>
  </si>
  <si>
    <t>与正能量自媒体宣传合作项目</t>
  </si>
  <si>
    <t>涉滇负面舆情监测服务项目</t>
  </si>
  <si>
    <t>C20031000 评价咨询服务</t>
  </si>
  <si>
    <t>新闻发布会效果评估（一采三年第二年）</t>
  </si>
  <si>
    <t>云南省主题宣传传播及社会反响分析项目</t>
  </si>
  <si>
    <t>公益电影第三方数据审核服务</t>
  </si>
  <si>
    <t>“学习强国”云南学习平台2026年信息与宣传服务项目</t>
  </si>
  <si>
    <t>C23079900 其他公共信息与宣传服务</t>
  </si>
  <si>
    <t>云南宣传网2026年信息与宣传服务</t>
  </si>
  <si>
    <t>绩效及固定资产等财务服务</t>
  </si>
  <si>
    <t>C23029900 其他会计服务</t>
  </si>
  <si>
    <t>“云岭楷模”发布会制播</t>
  </si>
  <si>
    <t>C06039900 其他文化艺术服务</t>
  </si>
  <si>
    <t xml:space="preserve">	“扫黄打非”宣传服务（一采三年，第一年）</t>
  </si>
  <si>
    <t>2026年全国青少年国防素养大赛承办服务</t>
  </si>
  <si>
    <t xml:space="preserve">“全民国防教育日”主题活动	</t>
  </si>
  <si>
    <t xml:space="preserve">	文化卫生科技“三下乡”集中示范活动</t>
  </si>
  <si>
    <t>C06030700 群众文化活动服务</t>
  </si>
  <si>
    <t>“世界遗产游计划”国际传播项目</t>
  </si>
  <si>
    <t>云南“新时代好少年”发布暨“童声里的中国”少年儿童歌咏活动</t>
  </si>
  <si>
    <t>场次</t>
  </si>
  <si>
    <t>云南好人发布（一采三年，第一年）</t>
  </si>
  <si>
    <t>云南省“党的创新理论我来讲”精品征集和交流展播活动</t>
  </si>
  <si>
    <t>碎纸机</t>
  </si>
  <si>
    <t>A02021301 碎纸机</t>
  </si>
  <si>
    <t>“郑和行之友谊使者”国际传播项目</t>
  </si>
  <si>
    <t>C23210000 外事服务</t>
  </si>
  <si>
    <t>云南国际形象IP打造与传播推广项目</t>
  </si>
  <si>
    <t xml:space="preserve">	与中央主要媒体及国内省级重点新媒体平台合作推广项目	</t>
  </si>
  <si>
    <t>省内新媒体产品制作推广项目</t>
  </si>
  <si>
    <t>澜湄国际电影周活动</t>
  </si>
  <si>
    <t>理论宣讲视频制作项目</t>
  </si>
  <si>
    <t>C06020400 音像制作服务</t>
  </si>
  <si>
    <t>文明城市创建专题片拍摄制作经费</t>
  </si>
  <si>
    <t>电影消费劵第三方绩效评估</t>
  </si>
  <si>
    <t>C20030800 预算绩效评价咨询服务</t>
  </si>
  <si>
    <t>办公椅</t>
  </si>
  <si>
    <t>A05010302 桌前椅</t>
  </si>
  <si>
    <t>件</t>
  </si>
  <si>
    <t>部机关公务用车加油</t>
  </si>
  <si>
    <t>C23120302 车辆加油、添加燃料服务</t>
  </si>
  <si>
    <t>部机关公务用车维修</t>
  </si>
  <si>
    <t>C23120301 车辆维修和保养服务</t>
  </si>
  <si>
    <t>部机关公务用车保险</t>
  </si>
  <si>
    <t>C1804010201 机动车保险服务</t>
  </si>
  <si>
    <t>保密柜</t>
  </si>
  <si>
    <t>A05010504 保密柜</t>
  </si>
  <si>
    <t>空调</t>
  </si>
  <si>
    <t>A02061804 空调机</t>
  </si>
  <si>
    <t xml:space="preserve">“学习强国”云南学习平台省级签发室2026年等保测评服务项目	</t>
  </si>
  <si>
    <t>C16060000 测试评估认证服务</t>
  </si>
  <si>
    <t>云南宣传网2026年安全保护三级测评服务</t>
  </si>
  <si>
    <t>云南宣传网2026年商用密码应用测评服务项目</t>
  </si>
  <si>
    <t>“学习强国”云南学习平台省级签发室2026年机房租赁服务项目</t>
  </si>
  <si>
    <t>C21020000 房屋租赁服务</t>
  </si>
  <si>
    <t xml:space="preserve">	云南文明网运维（一采三年，第二年）</t>
  </si>
  <si>
    <t>C16070100 基础环境运维服务</t>
  </si>
  <si>
    <t xml:space="preserve">	“学习强国”云南学习平台省级签发室2026年技术运维服务项目	</t>
  </si>
  <si>
    <t>C16070300 软件运维服务</t>
  </si>
  <si>
    <t>内控系统运维服务项目（一采三年，第二年）</t>
  </si>
  <si>
    <t>云南省版权数字监管平台运维服务费</t>
  </si>
  <si>
    <t>云南宣传网2026年运维服务</t>
  </si>
  <si>
    <t xml:space="preserve">“学习强国”云南学习平台省级签发室2026年专线接入服务项目	</t>
  </si>
  <si>
    <t>C17010200 网络接入服务</t>
  </si>
  <si>
    <t xml:space="preserve">出版大楼办公区和社科院办公区互联网专线及安全业务服务项目	</t>
  </si>
  <si>
    <t>云南宣传网网络接入服务项目</t>
  </si>
  <si>
    <t>第10届南博会宣传推广</t>
  </si>
  <si>
    <t>简报印刷费</t>
  </si>
  <si>
    <t>C23090100 印刷服务</t>
  </si>
  <si>
    <t>采购保密柜</t>
  </si>
  <si>
    <t>便携式计算机</t>
  </si>
  <si>
    <t>A02010108 便携式计算机</t>
  </si>
  <si>
    <t>复印机</t>
  </si>
  <si>
    <t>A02020400 多功能一体机</t>
  </si>
  <si>
    <t>复印纸</t>
  </si>
  <si>
    <t>箱</t>
  </si>
  <si>
    <t>基础软件</t>
  </si>
  <si>
    <t>A08060301 基础软件</t>
  </si>
  <si>
    <t>信息安全软件</t>
  </si>
  <si>
    <t>A08060399 其他计算机软件</t>
  </si>
  <si>
    <t>A05010599 其他柜类</t>
  </si>
  <si>
    <t>物业管理服务费</t>
  </si>
  <si>
    <t>C21040001 物业管理服务</t>
  </si>
  <si>
    <t>监控大屏更换</t>
  </si>
  <si>
    <t>A02021104 液晶显示器</t>
  </si>
  <si>
    <t>块</t>
  </si>
  <si>
    <t>云南省少数民族语影视译制中心互联网专线租用2026年度服务项目</t>
  </si>
  <si>
    <t>省译制中心影视后期制作全流程所缺设备采购</t>
  </si>
  <si>
    <t>A02090000 广播、电视、电影设备</t>
  </si>
  <si>
    <t>预算08表</t>
  </si>
  <si>
    <t>2026年部门政府购买服务预算表</t>
  </si>
  <si>
    <t>政府购买服务项目</t>
  </si>
  <si>
    <t>政府购买服务目录</t>
  </si>
  <si>
    <t xml:space="preserve">“有一种叫云南的生活之365天”公益宣传	</t>
  </si>
  <si>
    <t>A0802 群众文化活动服务</t>
  </si>
  <si>
    <t xml:space="preserve">第十一届花灯滇剧艺术周	</t>
  </si>
  <si>
    <t>A1502 公共公益宣传服务</t>
  </si>
  <si>
    <t>A1801 对外合作与交流服务</t>
  </si>
  <si>
    <t>B1002 数据处理服务</t>
  </si>
  <si>
    <t>B1104 印刷和出版服务</t>
  </si>
  <si>
    <t xml:space="preserve">云南省哲学社会科学“十四五”规划课题选介《云南社科成果集萃》	</t>
  </si>
  <si>
    <t>A1503 公共公益展览服务</t>
  </si>
  <si>
    <t xml:space="preserve">第二十三届中国（深圳）国际文化产业博览交易会会展承办服务	</t>
  </si>
  <si>
    <t>A1608 行业咨询服务</t>
  </si>
  <si>
    <t>主管监管部门规范省属国有文化企业财（法）务管理（一采三年第一年）</t>
  </si>
  <si>
    <t>B0302 审计服务</t>
  </si>
  <si>
    <t>A0801 文化艺术创作、表演及交流服务</t>
  </si>
  <si>
    <t xml:space="preserve">	文化卫生科技“三下乡”集中示范活动	</t>
  </si>
  <si>
    <t xml:space="preserve">	云南省网上新闻发布厅信息内容服务（一采三年第二年）</t>
  </si>
  <si>
    <t>A1501 公共信息服务</t>
  </si>
  <si>
    <t>“扫黄打非”宣传服务（一采三年，第一年）</t>
  </si>
  <si>
    <t xml:space="preserve">云南发布信息内容服务（一采三年第二年）	</t>
  </si>
  <si>
    <t>与中央主要媒体及国内省级重点新媒体平台合作推广项目</t>
  </si>
  <si>
    <t>云南发布活动推广（一采三年第二年）</t>
  </si>
  <si>
    <t xml:space="preserve">云南文明网采编（一采三年，第二年）	</t>
  </si>
  <si>
    <t xml:space="preserve">澜湄国际电影周活动	</t>
  </si>
  <si>
    <t>A1703 监测服务</t>
  </si>
  <si>
    <t>2026年法律咨询服务项目（一采三年，第一年）</t>
  </si>
  <si>
    <t>B0102 法律咨询服务</t>
  </si>
  <si>
    <t>B0301 会计服务</t>
  </si>
  <si>
    <t>B0501 监督检查辅助服务</t>
  </si>
  <si>
    <t>电影劵第三方绩效评估</t>
  </si>
  <si>
    <t>B0702 评估和评价服务</t>
  </si>
  <si>
    <t>B1102 物业管理服务</t>
  </si>
  <si>
    <t>B1105 餐饮服务</t>
  </si>
  <si>
    <t>省委宣传部内控系统运维服务（一采三年，第二年）</t>
  </si>
  <si>
    <t>B1001 机关信息系统开发与维护服务</t>
  </si>
  <si>
    <t>云南省版权数字监管平台运维服务</t>
  </si>
  <si>
    <t>云南文明网运维（一采三年，第二年）</t>
  </si>
  <si>
    <t>B1003 网络接入服务</t>
  </si>
  <si>
    <t>出版大楼办公区和社科院办公区互联网专线及安全业务服务项目</t>
  </si>
  <si>
    <t>B1004 其他适合通过市场化方式提供的信息化服务</t>
  </si>
  <si>
    <t>“学习强国”云南学习平台省级签发室2026年等保测评服务项目</t>
  </si>
  <si>
    <t xml:space="preserve">	“学习强国”云南学习平台省级签发室2026年机房租赁服务项目	</t>
  </si>
  <si>
    <t>B1106 租赁服务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</si>
  <si>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</si>
  <si>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</si>
  <si>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</si>
  <si>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</si>
  <si>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</si>
  <si>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</si>
  <si>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</si>
  <si>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</si>
  <si>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</si>
  <si>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</si>
  <si>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</si>
  <si>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</si>
  <si>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</si>
  <si>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</si>
  <si>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</si>
  <si>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</si>
  <si>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</si>
  <si>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</si>
  <si>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</si>
  <si>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</si>
  <si>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</si>
  <si>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</si>
  <si>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</si>
  <si>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</si>
  <si>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</si>
  <si>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电影事业发展专项经费</t>
  </si>
  <si>
    <t>云南省省级文化事业建设专项经费</t>
  </si>
  <si>
    <t>基层文化宣传补助经费</t>
  </si>
  <si>
    <t>文化产业发展（省对下）专项资金</t>
  </si>
  <si>
    <t>论坛专项资金</t>
  </si>
  <si>
    <t>云南省文艺精品创作专项扶持(省对下)经费</t>
  </si>
  <si>
    <t>预算09-2表</t>
  </si>
  <si>
    <t>2026年省对下转移支付绩效目标表</t>
  </si>
  <si>
    <t>进一步推进我省电影高质量发展，满足广大人民群众日益增长的美好生活精神文化需求，通过国家电影事业发展专项资金安排补贴资金，坚持“政府引导、市场运作、鼓励各类资本积极参与”的原则。电影事业发展专项资金始终坚持“取之于电影，用之于电影”，各级电影行政管理部门根据本地经济社会发展的实际情况，合理安排资金，建立专项资金监督检查制度，接受社会监督，促进我省电影事业产业的均衡发展。本年计划资助优秀国产影片放映达标影院50家，营造良好观影风气，促进社会和谐进步。</t>
  </si>
  <si>
    <t>资助县乡新建数字影院数量</t>
  </si>
  <si>
    <t>对县城（县级市）及乡镇符合条件的新建首家数字影院给予资助，采取先建后补的形式给予补贴，每家影院资助不超过3个放映厅，每厅不高于10万元。</t>
  </si>
  <si>
    <t>资助安装先进技术设备影院数量</t>
  </si>
  <si>
    <t>使用省级电影专资对影院使用安装先进技术设备给予一次性资助，资助金额不超过设备采购支出的10%，每家影院最高不超过20万元。</t>
  </si>
  <si>
    <t>资助优秀国产影片放映达标影院量</t>
  </si>
  <si>
    <t>对加入“人民院线”、“艺术影片放映联盟”等的影院，放映主管部门推荐的重点影片和传承中华优秀传统文化、具有艺术创新价值的国产影片，成绩突出的单位予以奖励，每家影院奖励金额合计不超过10万元。</t>
  </si>
  <si>
    <t>影院安装先进技术设备合格率</t>
  </si>
  <si>
    <t>符合城市院线标准影院合格率</t>
  </si>
  <si>
    <t>反映对资助影院的声光电设备进行技术抽查的合格情况。合格率=符合标准的资助影院数量/资助影院数量×100%</t>
  </si>
  <si>
    <t>资助县乡新建数字影院票房收入</t>
  </si>
  <si>
    <t>乡镇影院覆盖率</t>
  </si>
  <si>
    <t>9</t>
  </si>
  <si>
    <t>反映资助对象满意度。以举报或者反应情况的平台数据为核算指标。</t>
  </si>
  <si>
    <t>1.通过项目实施，进一步丰富乡村优质文化产品、文化服务供给，进一步激活本地乡土民俗文化活力，发挥生态环境优势，提振村民建设家乡的内生动力，提升乡村精神文明建设水平，打造乡村振兴的精神引擎；
2.组织召开云南省“扫黄打非·梅里工程”联席会议；举办涉藏州市县“扫黄打非”业务培训班；组织五大专项行动；常态化开展涉藏地区重要节点专项整治、交叉检查、文化市场暗访等工作。持续保持涉藏州市“扫黄打非”工作高压态势，为涉藏地区人民群众文化权益和维护涉藏地区政治安全、文化安全、意识形态安全提供强力保障。
3.通过实施“兴滇英才支持计划”促进相关人才项目成果的转化运用，进一步推动宣传思想文化领域重点人才工程、人才队伍建设等工作取得新成绩，加强高素质专业化人才队伍的打造，为建设文化强省提供人才支撑。</t>
  </si>
  <si>
    <t>开展宣传文化活动</t>
  </si>
  <si>
    <t>反映年度内集中开展宣传文化活动数量情况。</t>
  </si>
  <si>
    <t>支持兴滇英才计划文化名家数</t>
  </si>
  <si>
    <t xml:space="preserve">反映支持“兴滇英才支持计划”文化名家数情况。
实际支持率=支持文化名家数/计划支持文化名家数×100%。
</t>
  </si>
  <si>
    <t>文化市场检查次数</t>
  </si>
  <si>
    <t>反映年度内在大理、丽江、迪庆、怒江开展市场文化检查的次数。</t>
  </si>
  <si>
    <t>文化设施建设合格率</t>
  </si>
  <si>
    <t>反映在红河县宝华镇安庆田坝心村建设文化设施的质量。</t>
  </si>
  <si>
    <t xml:space="preserve">受支持人才发表学术论文、出版学术著作、提供决策咨询报告等成果的数量情况。
实际提供研究成果率=提供的研究成果数/计划提供研究成果数×100%。
</t>
  </si>
  <si>
    <t>宣传内容知晓率</t>
  </si>
  <si>
    <t>反映通过抽查方式完成，相关受众群体对宣传内容的知晓程度。
宣传内容知晓率=被调查对象中知晓人数/被调查对象的人数×100%</t>
  </si>
  <si>
    <t>满足受众的理论学习需求</t>
  </si>
  <si>
    <t xml:space="preserve">满足受众的理论学习需求
</t>
  </si>
  <si>
    <t>维护省内涉藏州县安全稳定</t>
  </si>
  <si>
    <t>反映落实省委关于加强工作部署，统筹利用多 种力量、资源，渠道，强化信息情报收集、专案打击、人员 管控等措施，开展区域性联防联控联治，摸排我省涉藏意识 形态领域风险点，采取有力措施，强化防控化解，推进反非 法反违禁工作进宗教活动场所；全面有效提高涉藏州县的联 合反制能力，维护我省涉藏州县安全稳定。</t>
  </si>
  <si>
    <t>检查问题整改落实率</t>
  </si>
  <si>
    <t>反映对省内涉藏地区市场文化检查发现问题的整改落实情况。问题整改落实率=（实际整改问题数/现场检查发现问题数）×100%</t>
  </si>
  <si>
    <t xml:space="preserve">反映文化名家对“兴滇英才支持计划”的满意程度。
</t>
  </si>
  <si>
    <t>群众满意度</t>
  </si>
  <si>
    <t>反映通过各种措施，强化防控化解，群众对我省涉藏州县安全稳定的满意程度。</t>
  </si>
  <si>
    <t>通过资助举办重大文化艺术活动等支持方式，组织开展大理情歌会等重大文化文艺活动，通过扶持资金的支持，以文艺的形式聚焦主题、讲好云南故事，促进文化艺术繁荣发展，更好满足人民群众日益增长的文化消费需求。</t>
  </si>
  <si>
    <t>反映补助重大宣传文化活动的数量情况。</t>
  </si>
  <si>
    <t>反映补助项目符合管理办法的情况。
补助项目合规率=补助项目符合规定的数量/补助项目数量*100%</t>
  </si>
  <si>
    <t>反映项目重点宣传任务的完成情况。
重大宣传任务完成率=完成的重大宣传任务数/重大宣传任务数*100%</t>
  </si>
  <si>
    <t>文化宣传活动覆盖率</t>
  </si>
  <si>
    <t>反映文化宣传活动的覆盖情况。
文化宣传活动覆盖率=文化宣传活动覆盖县（市）数/县市数*100%</t>
  </si>
  <si>
    <t>云南文化形象</t>
  </si>
  <si>
    <t>文化活动参与人数</t>
  </si>
  <si>
    <t>反映项目实施后社会公众对项目实施的满意程度。</t>
  </si>
  <si>
    <t>通过2026洱海论坛的举办，推进全球生态文明建设领域的经验分享、智慧汇聚、交流研讨，向世界宣介习近平生态文明思想，展示我国在深度参与全球湖泊治理方面取得的成就，为全球湖泊治理和生态可持续发展提供借鉴，凝结世界各国携手推进生态友好的现代化的深刻思考，体现共谋全球生态文明建设的中国智慧，为共谋人类美好未来凝聚合力。</t>
  </si>
  <si>
    <t xml:space="preserve">举办论坛次数	</t>
  </si>
  <si>
    <t>反映年度内举办论坛次数</t>
  </si>
  <si>
    <t>举办平行分论坛数</t>
  </si>
  <si>
    <t>反映分论坛举办场次</t>
  </si>
  <si>
    <t>邀请嘉宾数</t>
  </si>
  <si>
    <t>反映嘉宾邀请人数</t>
  </si>
  <si>
    <t>论坛完成率</t>
  </si>
  <si>
    <t>反映在规定时间内论坛举办完成情况；完成率=在规定时间内论坛举办完成数/论坛举办计划数*100%.</t>
  </si>
  <si>
    <t>网络阅读量</t>
  </si>
  <si>
    <t>万次</t>
  </si>
  <si>
    <t>反映全网阅读量。</t>
  </si>
  <si>
    <t>媒体报道量</t>
  </si>
  <si>
    <t>反映各类媒体宣传报道数量。</t>
  </si>
  <si>
    <t>参会嘉宾满意度</t>
  </si>
  <si>
    <t>反映参会嘉宾的满意情况。</t>
  </si>
  <si>
    <t xml:space="preserve">通过文艺创作扶持、文艺精品奖励、资助举办重大文化艺术活动等支持方式,推出重点原创作品数量1部以上，奖励作品15部以上，扶持项目完成及时率≥90%，重点作品媒体宣传报道率≥80%，观众点击量≥5万次，群众、文艺工作者满意度≥80%。通过扶持资金的支持，以文艺的形式聚焦主题、讲好云南故事，不断推出反映新时代新气象、讴歌人民新创造的文艺精品，促进文化艺术繁荣发展，更好满足人民群众日益增长的文化消费需求。						
</t>
  </si>
  <si>
    <t>3.00</t>
  </si>
  <si>
    <t xml:space="preserve">反映推出重点原创作品的数量情况。
</t>
  </si>
  <si>
    <t>奖励作品数量</t>
  </si>
  <si>
    <t xml:space="preserve">反映奖励作品数量。
</t>
  </si>
  <si>
    <t xml:space="preserve">反映项目重点作品的媒体宣传报道情况。重点作品媒体报道率=媒体报道的重点作品数/重点作品数*100%
</t>
  </si>
  <si>
    <t xml:space="preserve">反映群众对扶持的重点作品的知晓程度。
</t>
  </si>
  <si>
    <t xml:space="preserve">反映项目的实施对营造文艺繁荣发展良好氛围的效果。繁荣发展文艺的良好氛围提升率=问卷调查答案为有效提升的问卷数/问卷调查总数*100%。
</t>
  </si>
  <si>
    <t xml:space="preserve">反映群众对项目扶持优秀作品的认可程度及文艺工作者对项目实施的满意程度。
</t>
  </si>
  <si>
    <t>按照“项目法”组织评审，拟定支持项目和资金额度，培育各州（市）的文化经营主体，支持规上文化企业创新发展和营收增长。</t>
  </si>
  <si>
    <t>支持州市特色文化产业项目数</t>
  </si>
  <si>
    <t>49</t>
  </si>
  <si>
    <t>反映根据项目法支持的专项资金项目数。</t>
  </si>
  <si>
    <t>反映项目验收合格与项目总数的比率。</t>
  </si>
  <si>
    <t>专项资金及时到位率</t>
  </si>
  <si>
    <t>反映项目资金最终下达至州市的及时情况。 专项资金及时到位率=（专项资金及时到位的金额/计划到位的资金金额）×100%。</t>
  </si>
  <si>
    <t>扶持企业年营业收入增长率</t>
  </si>
  <si>
    <t>反映扶持企业年度营业收入增长情况。 
营业收入增长率=（本年营业收入-上年营业收入）/上年营业收入×100%</t>
  </si>
  <si>
    <t>新增就业人数</t>
  </si>
  <si>
    <t>反映项目实施后带动示范区受益人群就业情况。
新增就业率=实际增加就业人数/计划增加就业人数×100%</t>
  </si>
  <si>
    <t>项目实施对文化产业发展的影响力</t>
  </si>
  <si>
    <t>反映项目实施后是否产生持续影响力及影响的年限。</t>
  </si>
  <si>
    <t>受益企业满意度</t>
  </si>
  <si>
    <t>反映项目实施后受益企业对文化产业扶持、文化活动的满意程度。</t>
  </si>
  <si>
    <t>反映社会群众对我省文化产业发展、文化娱乐消费的满意程度。</t>
  </si>
  <si>
    <t>预算10表</t>
  </si>
  <si>
    <t>2026年新增资产配置表</t>
  </si>
  <si>
    <t>资产类别</t>
  </si>
  <si>
    <t>资产分类代码.名称</t>
  </si>
  <si>
    <t>资产名称</t>
  </si>
  <si>
    <t>计量单位</t>
  </si>
  <si>
    <t>财政部门批复数（元）</t>
  </si>
  <si>
    <t>单价</t>
  </si>
  <si>
    <t>金额</t>
  </si>
  <si>
    <t>7</t>
  </si>
  <si>
    <t>设备</t>
  </si>
  <si>
    <t>A02010313 虚拟专用网（VPN）设备</t>
  </si>
  <si>
    <t>VPN 设备</t>
  </si>
  <si>
    <t>A02052305 空调机组</t>
  </si>
  <si>
    <t>空调机组</t>
  </si>
  <si>
    <t>家具和用品</t>
  </si>
  <si>
    <t>保密柜（密码文件柜）</t>
  </si>
  <si>
    <t>液晶显示器（监控）</t>
  </si>
  <si>
    <t>注：涉及土地使用权、房屋、公务用车购置，按照现行相关管理制度规定报批，以职能部门审批意见为准。</t>
  </si>
  <si>
    <t>预算11表</t>
  </si>
  <si>
    <t>2026年中央转移支付补助项目支出预算表</t>
  </si>
  <si>
    <t>上级补助</t>
  </si>
  <si>
    <t>2026年中央补助地方国家电影事业发展专项资金</t>
  </si>
  <si>
    <t>2070703</t>
  </si>
  <si>
    <t>资助少数民族语电影译制</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</si>
  <si>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</si>
  <si>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</si>
  <si>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</si>
  <si>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</si>
  <si>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</si>
  <si>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</si>
  <si>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</si>
  <si>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</si>
  <si>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</si>
  <si>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</si>
  <si>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</si>
  <si>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312 民生类</t>
  </si>
  <si>
    <t>313 事业发展类</t>
  </si>
  <si>
    <t>321 专项业务类</t>
  </si>
  <si>
    <t>对下</t>
  </si>
  <si>
    <t>323 事业发展类</t>
  </si>
  <si>
    <t/>
  </si>
  <si>
    <t>预算13表</t>
  </si>
  <si>
    <t>省级政务信息化建设类项目预算表</t>
  </si>
  <si>
    <t>3=4+5+6</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</si>
</sst>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hh:mm:ss"/>
    <numFmt numFmtId="178" formatCode="yyyy/mm/dd\ hh:mm:ss"/>
    <numFmt numFmtId="179" formatCode="yyyy/mm/dd"/>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4"/>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7" fillId="0" borderId="6">
      <alignment horizontal="right" vertical="center"/>
    </xf>
    <xf numFmtId="177" fontId="7" fillId="0" borderId="6">
      <alignment horizontal="right" vertical="center"/>
    </xf>
    <xf numFmtId="10" fontId="7" fillId="0" borderId="6">
      <alignment horizontal="right" vertical="center"/>
    </xf>
    <xf numFmtId="178" fontId="7" fillId="0" borderId="6">
      <alignment horizontal="right" vertical="center"/>
    </xf>
    <xf numFmtId="49" fontId="7" fillId="0" borderId="6">
      <alignment horizontal="left" vertical="center" wrapText="1"/>
    </xf>
    <xf numFmtId="179" fontId="7" fillId="0" borderId="6">
      <alignment horizontal="right" vertical="center"/>
    </xf>
    <xf numFmtId="180" fontId="7" fillId="0" borderId="6">
      <alignment horizontal="right" vertical="center"/>
    </xf>
    <xf numFmtId="180" fontId="7" fillId="0" borderId="6">
      <alignment horizontal="right" vertical="center"/>
    </xf>
  </cellStyleXfs>
  <cellXfs count="183">
    <xf numFmtId="0" fontId="0" fillId="0" borderId="0" xfId="0"/>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wrapText="1"/>
    </xf>
    <xf numFmtId="0" fontId="3" fillId="0" borderId="6" xfId="0" applyFont="1" applyBorder="1" applyAlignment="1" applyProtection="1">
      <alignment horizontal="left" vertical="center" wrapText="1"/>
      <protection locked="0"/>
    </xf>
    <xf numFmtId="0" fontId="3" fillId="0" borderId="6" xfId="0" applyFont="1" applyBorder="1" applyAlignment="1" applyProtection="1">
      <alignment horizontal="left" vertical="center"/>
      <protection locked="0"/>
    </xf>
    <xf numFmtId="180" fontId="5" fillId="0" borderId="6" xfId="56" applyFont="1">
      <alignment horizontal="right" vertical="center"/>
    </xf>
    <xf numFmtId="180" fontId="5" fillId="0" borderId="6" xfId="0" applyNumberFormat="1" applyFont="1" applyBorder="1" applyAlignme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49" fontId="1" fillId="0" borderId="0" xfId="0" applyNumberFormat="1" applyFont="1"/>
    <xf numFmtId="0" fontId="4" fillId="0" borderId="5"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1" fillId="0" borderId="6" xfId="0" applyFont="1" applyBorder="1" applyAlignment="1">
      <alignment horizontal="center" vertical="center"/>
    </xf>
    <xf numFmtId="49" fontId="5" fillId="0" borderId="6" xfId="53" applyFont="1">
      <alignment horizontal="left" vertical="center" wrapText="1"/>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6" xfId="0" applyFont="1" applyBorder="1" applyAlignment="1" applyProtection="1">
      <alignment horizontal="center" vertical="center"/>
      <protection locked="0"/>
    </xf>
    <xf numFmtId="0" fontId="3" fillId="0" borderId="6"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6" xfId="53" applyFont="1" applyAlignment="1">
      <alignment horizontal="center" vertical="center" wrapText="1"/>
    </xf>
    <xf numFmtId="49" fontId="10" fillId="0" borderId="6" xfId="53" applyAlignment="1">
      <alignment horizontal="center" vertical="center" wrapText="1"/>
    </xf>
    <xf numFmtId="49" fontId="9" fillId="0" borderId="6" xfId="53" applyFont="1">
      <alignment horizontal="left" vertical="center" wrapText="1"/>
    </xf>
    <xf numFmtId="176" fontId="7" fillId="0" borderId="6" xfId="49">
      <alignment horizontal="right" vertical="center"/>
    </xf>
    <xf numFmtId="180" fontId="7" fillId="0" borderId="6" xfId="56">
      <alignment horizontal="right" vertical="center"/>
    </xf>
    <xf numFmtId="49" fontId="9" fillId="0" borderId="6" xfId="53" applyFont="1" applyAlignment="1">
      <alignment horizontal="left" vertical="center" wrapText="1" indent="1"/>
    </xf>
    <xf numFmtId="176" fontId="7" fillId="0" borderId="6" xfId="0" applyNumberFormat="1" applyFont="1" applyBorder="1" applyAlignment="1">
      <alignment horizontal="left" vertical="center"/>
    </xf>
    <xf numFmtId="180" fontId="7" fillId="0" borderId="6"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6" xfId="0" applyFont="1" applyBorder="1" applyAlignment="1">
      <alignment horizontal="center" vertical="center" wrapText="1"/>
    </xf>
    <xf numFmtId="0" fontId="4" fillId="0" borderId="6" xfId="0" applyFont="1" applyBorder="1" applyAlignment="1" applyProtection="1">
      <alignment horizontal="center" vertical="center"/>
      <protection locked="0"/>
    </xf>
    <xf numFmtId="0" fontId="12" fillId="0" borderId="6" xfId="0" applyFont="1" applyBorder="1" applyAlignment="1">
      <alignment horizontal="left" vertical="center" wrapText="1"/>
    </xf>
    <xf numFmtId="0" fontId="12" fillId="0" borderId="6" xfId="0" applyFont="1" applyBorder="1" applyAlignment="1">
      <alignment vertical="center" wrapText="1"/>
    </xf>
    <xf numFmtId="0" fontId="12" fillId="0" borderId="6" xfId="0" applyFont="1" applyBorder="1" applyAlignment="1">
      <alignment horizontal="center" vertical="center" wrapText="1"/>
    </xf>
    <xf numFmtId="0" fontId="12" fillId="0" borderId="6" xfId="0" applyFont="1" applyBorder="1" applyAlignment="1" applyProtection="1">
      <alignment horizontal="center" vertical="center"/>
      <protection locked="0"/>
    </xf>
    <xf numFmtId="0" fontId="12" fillId="0" borderId="6" xfId="0" applyFont="1" applyBorder="1" applyAlignment="1">
      <alignment horizontal="left" vertical="center" wrapText="1" indent="1"/>
    </xf>
    <xf numFmtId="0" fontId="12" fillId="0" borderId="6" xfId="0" applyFont="1" applyBorder="1" applyAlignment="1" applyProtection="1">
      <alignment horizontal="left" vertical="center" wrapText="1"/>
      <protection locked="0"/>
    </xf>
    <xf numFmtId="0" fontId="1" fillId="0" borderId="6" xfId="0" applyFont="1" applyBorder="1" applyAlignment="1">
      <alignment horizontal="left" vertical="center" wrapText="1"/>
    </xf>
    <xf numFmtId="0" fontId="12" fillId="0" borderId="6" xfId="0" applyFont="1" applyBorder="1" applyAlignment="1">
      <alignment horizontal="left" vertical="center" wrapText="1" indent="2"/>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6" xfId="0" applyFont="1" applyBorder="1" applyAlignment="1">
      <alignment horizontal="center" vertical="center"/>
    </xf>
    <xf numFmtId="0" fontId="4" fillId="0" borderId="8" xfId="0" applyFont="1" applyBorder="1" applyAlignment="1">
      <alignment horizontal="center" vertical="center" wrapText="1"/>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3" fillId="0" borderId="7"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6" xfId="0" applyNumberFormat="1" applyFont="1" applyBorder="1" applyAlignment="1" applyProtection="1">
      <alignment horizontal="right" vertical="center"/>
      <protection locked="0"/>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6"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6"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6" xfId="0" applyFont="1" applyBorder="1" applyAlignment="1">
      <alignment horizontal="center" vertical="center"/>
    </xf>
    <xf numFmtId="0" fontId="13" fillId="0" borderId="1" xfId="0" applyFont="1" applyBorder="1" applyAlignment="1">
      <alignment horizontal="center" vertical="center" wrapText="1"/>
    </xf>
    <xf numFmtId="49" fontId="5" fillId="0" borderId="6" xfId="0" applyNumberFormat="1" applyFont="1" applyBorder="1" applyAlignment="1">
      <alignment horizontal="left" vertical="center" wrapText="1"/>
    </xf>
    <xf numFmtId="4" fontId="3" fillId="0" borderId="6" xfId="0" applyNumberFormat="1" applyFont="1" applyBorder="1" applyAlignment="1" applyProtection="1">
      <alignment horizontal="right" vertical="center" wrapText="1"/>
      <protection locked="0"/>
    </xf>
    <xf numFmtId="0" fontId="13" fillId="0" borderId="6" xfId="0" applyFont="1" applyBorder="1" applyAlignment="1">
      <alignment horizontal="center" vertical="center" wrapText="1"/>
    </xf>
    <xf numFmtId="0" fontId="14" fillId="0" borderId="6" xfId="0" applyFont="1" applyBorder="1" applyAlignment="1">
      <alignment horizontal="center"/>
    </xf>
    <xf numFmtId="49" fontId="5" fillId="0" borderId="6" xfId="53" applyFont="1" applyAlignment="1">
      <alignment horizontal="left" vertical="center" wrapText="1" indent="1"/>
    </xf>
    <xf numFmtId="49" fontId="5" fillId="0" borderId="6" xfId="53"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6"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6"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7"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6"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6" xfId="0" applyFont="1" applyBorder="1" applyAlignment="1">
      <alignment vertical="center"/>
    </xf>
    <xf numFmtId="4" fontId="19" fillId="0" borderId="6" xfId="0" applyNumberFormat="1" applyFont="1" applyBorder="1" applyAlignment="1" applyProtection="1">
      <alignment horizontal="right" vertical="center"/>
      <protection locked="0"/>
    </xf>
    <xf numFmtId="49" fontId="19" fillId="0" borderId="6" xfId="53" applyFont="1">
      <alignment horizontal="left" vertical="center" wrapText="1"/>
    </xf>
    <xf numFmtId="0" fontId="5" fillId="0" borderId="6" xfId="0" applyFont="1" applyBorder="1" applyAlignment="1">
      <alignment vertical="center"/>
    </xf>
    <xf numFmtId="0" fontId="3" fillId="0" borderId="6" xfId="0" applyFont="1" applyBorder="1" applyAlignment="1">
      <alignment vertical="center"/>
    </xf>
    <xf numFmtId="4" fontId="19" fillId="0" borderId="6"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pplyProtection="1">
      <alignment horizontal="center" vertical="center"/>
      <protection locked="0"/>
    </xf>
    <xf numFmtId="0" fontId="3" fillId="0" borderId="6"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7"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6" xfId="0" applyFont="1" applyBorder="1" applyAlignment="1" applyProtection="1">
      <alignment horizontal="right" vertical="center"/>
      <protection locked="0"/>
    </xf>
    <xf numFmtId="0" fontId="21" fillId="0" borderId="0" xfId="0" applyFont="1" applyAlignment="1">
      <alignment vertical="center"/>
    </xf>
    <xf numFmtId="0" fontId="6" fillId="0" borderId="0" xfId="0" applyFont="1" applyAlignment="1">
      <alignment horizontal="center" vertical="top"/>
    </xf>
    <xf numFmtId="0" fontId="3"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lignment horizontal="left" vertical="center"/>
    </xf>
    <xf numFmtId="0" fontId="19" fillId="0" borderId="6" xfId="0" applyFont="1" applyBorder="1" applyAlignment="1">
      <alignment horizontal="left" vertical="center"/>
    </xf>
    <xf numFmtId="180" fontId="19" fillId="0" borderId="6"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TimeStyle" xfId="50"/>
    <cellStyle name="PercentStyle" xfId="51"/>
    <cellStyle name="Dat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2"/>
  <sheetViews>
    <sheetView showZeros="0" tabSelected="1" workbookViewId="0">
      <selection activeCell="H12" sqref="H12"/>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24" customHeight="1" spans="1:4">
      <c r="A1" s="174" t="s">
        <v>0</v>
      </c>
    </row>
    <row r="2" ht="18" customHeight="1" spans="1:4">
      <c r="D2" s="103" t="s">
        <v>1</v>
      </c>
    </row>
    <row r="3" ht="36" customHeight="1" spans="1:4">
      <c r="A3" s="49" t="s">
        <v>2</v>
      </c>
      <c r="B3" s="175"/>
      <c r="C3" s="175"/>
      <c r="D3" s="175"/>
    </row>
    <row r="4" ht="21" customHeight="1" spans="1:4">
      <c r="A4" s="102" t="str">
        <f>"单位名称："&amp;"中国共产党云南省委员会宣传部"</f>
        <v>单位名称：中国共产党云南省委员会宣传部</v>
      </c>
      <c r="B4" s="139"/>
      <c r="C4" s="139"/>
      <c r="D4" s="101" t="s">
        <v>3</v>
      </c>
    </row>
    <row r="5" ht="19.5" customHeight="1" spans="1:4">
      <c r="A5" s="8" t="s">
        <v>4</v>
      </c>
      <c r="B5" s="10"/>
      <c r="C5" s="8" t="s">
        <v>5</v>
      </c>
      <c r="D5" s="10"/>
    </row>
    <row r="6" ht="19.5" customHeight="1" spans="1:4">
      <c r="A6" s="12" t="s">
        <v>6</v>
      </c>
      <c r="B6" s="12" t="s">
        <v>7</v>
      </c>
      <c r="C6" s="12" t="s">
        <v>8</v>
      </c>
      <c r="D6" s="12" t="s">
        <v>7</v>
      </c>
    </row>
    <row r="7" ht="19.5" customHeight="1" spans="1:4">
      <c r="A7" s="26"/>
      <c r="B7" s="26"/>
      <c r="C7" s="26"/>
      <c r="D7" s="26"/>
    </row>
    <row r="8" ht="25.4" customHeight="1" spans="1:4">
      <c r="A8" s="150" t="s">
        <v>9</v>
      </c>
      <c r="B8" s="128">
        <v>219057401.95</v>
      </c>
      <c r="C8" s="28" t="str">
        <f>"一"&amp;"、"&amp;"一般公共服务支出"</f>
        <v>一、一般公共服务支出</v>
      </c>
      <c r="D8" s="128">
        <v>176193659.62</v>
      </c>
    </row>
    <row r="9" ht="25.4" customHeight="1" spans="1:4">
      <c r="A9" s="150" t="s">
        <v>10</v>
      </c>
      <c r="B9" s="128">
        <v>9000000</v>
      </c>
      <c r="C9" s="28" t="str">
        <f>"二"&amp;"、"&amp;"科学技术支出"</f>
        <v>二、科学技术支出</v>
      </c>
      <c r="D9" s="128">
        <v>11583520</v>
      </c>
    </row>
    <row r="10" ht="25.4" customHeight="1" spans="1:4">
      <c r="A10" s="150" t="s">
        <v>11</v>
      </c>
      <c r="B10" s="128"/>
      <c r="C10" s="28" t="str">
        <f>"三"&amp;"、"&amp;"文化旅游体育与传媒支出"</f>
        <v>三、文化旅游体育与传媒支出</v>
      </c>
      <c r="D10" s="128">
        <v>43574148.9</v>
      </c>
    </row>
    <row r="11" ht="25.4" customHeight="1" spans="1:4">
      <c r="A11" s="150" t="s">
        <v>12</v>
      </c>
      <c r="B11" s="95"/>
      <c r="C11" s="28" t="str">
        <f>"四"&amp;"、"&amp;"社会保障和就业支出"</f>
        <v>四、社会保障和就业支出</v>
      </c>
      <c r="D11" s="128">
        <v>6252637.16</v>
      </c>
    </row>
    <row r="12" ht="25.4" customHeight="1" spans="1:4">
      <c r="A12" s="150" t="s">
        <v>13</v>
      </c>
      <c r="B12" s="128">
        <v>3000000</v>
      </c>
      <c r="C12" s="28" t="str">
        <f>"五"&amp;"、"&amp;"卫生健康支出"</f>
        <v>五、卫生健康支出</v>
      </c>
      <c r="D12" s="128">
        <v>6490597.76</v>
      </c>
    </row>
    <row r="13" ht="25.4" customHeight="1" spans="1:4">
      <c r="A13" s="150" t="s">
        <v>14</v>
      </c>
      <c r="B13" s="95"/>
      <c r="C13" s="28" t="str">
        <f>"六"&amp;"、"&amp;"住房保障支出"</f>
        <v>六、住房保障支出</v>
      </c>
      <c r="D13" s="128">
        <v>4924629.62</v>
      </c>
    </row>
    <row r="14" ht="25.4" customHeight="1" spans="1:4">
      <c r="A14" s="150" t="s">
        <v>15</v>
      </c>
      <c r="B14" s="95"/>
      <c r="C14" s="28"/>
      <c r="D14" s="128"/>
    </row>
    <row r="15" ht="25.4" customHeight="1" spans="1:4">
      <c r="A15" s="150" t="s">
        <v>16</v>
      </c>
      <c r="B15" s="95">
        <v>3000000</v>
      </c>
      <c r="C15" s="28"/>
      <c r="D15" s="128"/>
    </row>
    <row r="16" ht="25.4" customHeight="1" spans="1:4">
      <c r="A16" s="176" t="s">
        <v>17</v>
      </c>
      <c r="B16" s="95"/>
      <c r="C16" s="28"/>
      <c r="D16" s="128"/>
    </row>
    <row r="17" ht="25.4" customHeight="1" spans="1:4">
      <c r="A17" s="176" t="s">
        <v>18</v>
      </c>
      <c r="B17" s="128"/>
      <c r="C17" s="28"/>
      <c r="D17" s="128"/>
    </row>
    <row r="18" ht="25.4" customHeight="1" spans="1:4">
      <c r="A18" s="177" t="s">
        <v>19</v>
      </c>
      <c r="B18" s="146">
        <v>231057401.95</v>
      </c>
      <c r="C18" s="148" t="s">
        <v>20</v>
      </c>
      <c r="D18" s="146">
        <v>249019193.06</v>
      </c>
    </row>
    <row r="19" ht="25.4" customHeight="1" spans="1:4">
      <c r="A19" s="178" t="s">
        <v>21</v>
      </c>
      <c r="B19" s="146">
        <v>22597140.85</v>
      </c>
      <c r="C19" s="179" t="s">
        <v>22</v>
      </c>
      <c r="D19" s="180">
        <v>4635349.74</v>
      </c>
    </row>
    <row r="20" ht="25.4" customHeight="1" spans="1:4">
      <c r="A20" s="181" t="s">
        <v>23</v>
      </c>
      <c r="B20" s="128">
        <v>20961791.11</v>
      </c>
      <c r="C20" s="147" t="s">
        <v>23</v>
      </c>
      <c r="D20" s="95"/>
    </row>
    <row r="21" ht="25.4" customHeight="1" spans="1:4">
      <c r="A21" s="181" t="s">
        <v>24</v>
      </c>
      <c r="B21" s="128">
        <v>1635349.74</v>
      </c>
      <c r="C21" s="147" t="s">
        <v>24</v>
      </c>
      <c r="D21" s="95">
        <v>4635349.74</v>
      </c>
    </row>
    <row r="22" ht="25.4" customHeight="1" spans="1:4">
      <c r="A22" s="182" t="s">
        <v>25</v>
      </c>
      <c r="B22" s="146">
        <v>253654542.8</v>
      </c>
      <c r="C22" s="148" t="s">
        <v>26</v>
      </c>
      <c r="D22" s="142">
        <v>253654542.8</v>
      </c>
    </row>
  </sheetData>
  <mergeCells count="8">
    <mergeCell ref="A3:D3"/>
    <mergeCell ref="A4:B4"/>
    <mergeCell ref="A5:B5"/>
    <mergeCell ref="C5:D5"/>
    <mergeCell ref="A6:A7"/>
    <mergeCell ref="B6:B7"/>
    <mergeCell ref="C6:C7"/>
    <mergeCell ref="D6:D7"/>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2"/>
  <sheetViews>
    <sheetView showZeros="0" workbookViewId="0">
      <selection activeCell="B1" sqref="B1"/>
    </sheetView>
  </sheetViews>
  <sheetFormatPr defaultColWidth="8" defaultRowHeight="14.25" customHeight="1"/>
  <cols>
    <col min="1" max="1" width="21.1416666666667" customWidth="1"/>
    <col min="2" max="2" width="35.2833333333333" customWidth="1"/>
    <col min="3" max="19" width="16.175" customWidth="1"/>
  </cols>
  <sheetData>
    <row r="1" ht="18" customHeight="1" spans="1:19">
      <c r="A1" s="152"/>
      <c r="J1" s="153"/>
      <c r="R1" s="1" t="s">
        <v>27</v>
      </c>
    </row>
    <row r="2" ht="36" customHeight="1" spans="1:19">
      <c r="A2" s="154" t="s">
        <v>28</v>
      </c>
      <c r="B2" s="30"/>
      <c r="C2" s="30"/>
      <c r="D2" s="30"/>
      <c r="E2" s="30"/>
      <c r="F2" s="30"/>
      <c r="G2" s="30"/>
      <c r="H2" s="30"/>
      <c r="I2" s="30"/>
      <c r="J2" s="50"/>
      <c r="K2" s="30"/>
      <c r="L2" s="30"/>
      <c r="M2" s="30"/>
      <c r="N2" s="30"/>
      <c r="O2" s="30"/>
      <c r="P2" s="30"/>
      <c r="Q2" s="30"/>
      <c r="R2" s="30"/>
      <c r="S2" s="30"/>
    </row>
    <row r="3" ht="20.25" customHeight="1" spans="1:19">
      <c r="A3" s="102" t="str">
        <f>"单位名称："&amp;"中国共产党云南省委员会宣传部"</f>
        <v>单位名称：中国共产党云南省委员会宣传部</v>
      </c>
      <c r="B3" s="5"/>
      <c r="C3" s="5"/>
      <c r="D3" s="5"/>
      <c r="E3" s="5"/>
      <c r="F3" s="5"/>
      <c r="G3" s="5"/>
      <c r="H3" s="5"/>
      <c r="I3" s="5"/>
      <c r="J3" s="155"/>
      <c r="K3" s="5"/>
      <c r="L3" s="5"/>
      <c r="M3" s="5"/>
      <c r="N3" s="6"/>
      <c r="O3" s="6"/>
      <c r="P3" s="6"/>
      <c r="Q3" s="6"/>
      <c r="R3" s="6" t="s">
        <v>3</v>
      </c>
      <c r="S3" s="6" t="s">
        <v>3</v>
      </c>
    </row>
    <row r="4" ht="18.75" customHeight="1" spans="1:19">
      <c r="A4" s="156" t="s">
        <v>29</v>
      </c>
      <c r="B4" s="157" t="s">
        <v>30</v>
      </c>
      <c r="C4" s="157" t="s">
        <v>31</v>
      </c>
      <c r="D4" s="158" t="s">
        <v>32</v>
      </c>
      <c r="E4" s="159"/>
      <c r="F4" s="159"/>
      <c r="G4" s="159"/>
      <c r="H4" s="159"/>
      <c r="I4" s="159"/>
      <c r="J4" s="160"/>
      <c r="K4" s="159"/>
      <c r="L4" s="159"/>
      <c r="M4" s="159"/>
      <c r="N4" s="161"/>
      <c r="O4" s="161" t="s">
        <v>21</v>
      </c>
      <c r="P4" s="161"/>
      <c r="Q4" s="161"/>
      <c r="R4" s="161"/>
      <c r="S4" s="161"/>
    </row>
    <row r="5" ht="18" customHeight="1" spans="1:19">
      <c r="A5" s="162"/>
      <c r="B5" s="163"/>
      <c r="C5" s="163"/>
      <c r="D5" s="163" t="s">
        <v>33</v>
      </c>
      <c r="E5" s="163" t="s">
        <v>34</v>
      </c>
      <c r="F5" s="163" t="s">
        <v>35</v>
      </c>
      <c r="G5" s="163" t="s">
        <v>36</v>
      </c>
      <c r="H5" s="163" t="s">
        <v>37</v>
      </c>
      <c r="I5" s="164" t="s">
        <v>38</v>
      </c>
      <c r="J5" s="165"/>
      <c r="K5" s="164" t="s">
        <v>39</v>
      </c>
      <c r="L5" s="164" t="s">
        <v>40</v>
      </c>
      <c r="M5" s="164" t="s">
        <v>41</v>
      </c>
      <c r="N5" s="166" t="s">
        <v>42</v>
      </c>
      <c r="O5" s="167" t="s">
        <v>33</v>
      </c>
      <c r="P5" s="167" t="s">
        <v>34</v>
      </c>
      <c r="Q5" s="167" t="s">
        <v>35</v>
      </c>
      <c r="R5" s="167" t="s">
        <v>36</v>
      </c>
      <c r="S5" s="167" t="s">
        <v>43</v>
      </c>
    </row>
    <row r="6" ht="29.25" customHeight="1" spans="1:19">
      <c r="A6" s="168"/>
      <c r="B6" s="169"/>
      <c r="C6" s="169"/>
      <c r="D6" s="169"/>
      <c r="E6" s="169"/>
      <c r="F6" s="169"/>
      <c r="G6" s="169"/>
      <c r="H6" s="169"/>
      <c r="I6" s="170" t="s">
        <v>33</v>
      </c>
      <c r="J6" s="170" t="s">
        <v>44</v>
      </c>
      <c r="K6" s="170" t="s">
        <v>39</v>
      </c>
      <c r="L6" s="170" t="s">
        <v>40</v>
      </c>
      <c r="M6" s="170" t="s">
        <v>41</v>
      </c>
      <c r="N6" s="170" t="s">
        <v>42</v>
      </c>
      <c r="O6" s="170"/>
      <c r="P6" s="170"/>
      <c r="Q6" s="170"/>
      <c r="R6" s="170"/>
      <c r="S6" s="170"/>
    </row>
    <row r="7" ht="16.5" customHeight="1" spans="1:19">
      <c r="A7" s="136">
        <v>1</v>
      </c>
      <c r="B7" s="27">
        <v>2</v>
      </c>
      <c r="C7" s="27">
        <v>3</v>
      </c>
      <c r="D7" s="27">
        <v>4</v>
      </c>
      <c r="E7" s="136">
        <v>5</v>
      </c>
      <c r="F7" s="27">
        <v>6</v>
      </c>
      <c r="G7" s="27">
        <v>7</v>
      </c>
      <c r="H7" s="136">
        <v>8</v>
      </c>
      <c r="I7" s="27">
        <v>9</v>
      </c>
      <c r="J7" s="32">
        <v>10</v>
      </c>
      <c r="K7" s="32">
        <v>11</v>
      </c>
      <c r="L7" s="171">
        <v>12</v>
      </c>
      <c r="M7" s="32">
        <v>13</v>
      </c>
      <c r="N7" s="32">
        <v>14</v>
      </c>
      <c r="O7" s="32">
        <v>15</v>
      </c>
      <c r="P7" s="32">
        <v>16</v>
      </c>
      <c r="Q7" s="32">
        <v>17</v>
      </c>
      <c r="R7" s="32">
        <v>18</v>
      </c>
      <c r="S7" s="32">
        <v>19</v>
      </c>
    </row>
    <row r="8" ht="31.4" customHeight="1" spans="1:19">
      <c r="A8" s="33" t="s">
        <v>45</v>
      </c>
      <c r="B8" s="33" t="s">
        <v>46</v>
      </c>
      <c r="C8" s="18">
        <v>253654542.8</v>
      </c>
      <c r="D8" s="128">
        <v>231057401.95</v>
      </c>
      <c r="E8" s="95">
        <v>219057401.95</v>
      </c>
      <c r="F8" s="95">
        <v>9000000</v>
      </c>
      <c r="G8" s="95"/>
      <c r="H8" s="95"/>
      <c r="I8" s="95">
        <v>3000000</v>
      </c>
      <c r="J8" s="95"/>
      <c r="K8" s="95"/>
      <c r="L8" s="95">
        <v>3000000</v>
      </c>
      <c r="M8" s="95"/>
      <c r="N8" s="95"/>
      <c r="O8" s="95">
        <v>22597140.85</v>
      </c>
      <c r="P8" s="95">
        <v>20961791.11</v>
      </c>
      <c r="Q8" s="95"/>
      <c r="R8" s="95"/>
      <c r="S8" s="95">
        <v>1635349.74</v>
      </c>
    </row>
    <row r="9" ht="31.4" customHeight="1" spans="1:19">
      <c r="A9" s="70" t="s">
        <v>47</v>
      </c>
      <c r="B9" s="70" t="s">
        <v>46</v>
      </c>
      <c r="C9" s="18">
        <v>226388265.79</v>
      </c>
      <c r="D9" s="128">
        <v>209766602.92</v>
      </c>
      <c r="E9" s="95">
        <v>197766602.92</v>
      </c>
      <c r="F9" s="95">
        <v>9000000</v>
      </c>
      <c r="G9" s="95"/>
      <c r="H9" s="95"/>
      <c r="I9" s="95">
        <v>3000000</v>
      </c>
      <c r="J9" s="95"/>
      <c r="K9" s="95"/>
      <c r="L9" s="95">
        <v>3000000</v>
      </c>
      <c r="M9" s="95"/>
      <c r="N9" s="95"/>
      <c r="O9" s="95">
        <v>16621662.87</v>
      </c>
      <c r="P9" s="95">
        <v>16621662.87</v>
      </c>
      <c r="Q9" s="95"/>
      <c r="R9" s="95"/>
      <c r="S9" s="95"/>
    </row>
    <row r="10" ht="31.4" customHeight="1" spans="1:19">
      <c r="A10" s="70" t="s">
        <v>48</v>
      </c>
      <c r="B10" s="70" t="s">
        <v>49</v>
      </c>
      <c r="C10" s="18">
        <v>21526292.2</v>
      </c>
      <c r="D10" s="128">
        <v>15642006.46</v>
      </c>
      <c r="E10" s="95">
        <v>15642006.46</v>
      </c>
      <c r="F10" s="95"/>
      <c r="G10" s="95"/>
      <c r="H10" s="95"/>
      <c r="I10" s="95"/>
      <c r="J10" s="95"/>
      <c r="K10" s="95"/>
      <c r="L10" s="95"/>
      <c r="M10" s="95"/>
      <c r="N10" s="95"/>
      <c r="O10" s="95">
        <v>5884285.74</v>
      </c>
      <c r="P10" s="95">
        <v>4248936</v>
      </c>
      <c r="Q10" s="95"/>
      <c r="R10" s="95"/>
      <c r="S10" s="95">
        <v>1635349.74</v>
      </c>
    </row>
    <row r="11" ht="31.4" customHeight="1" spans="1:19">
      <c r="A11" s="70" t="s">
        <v>50</v>
      </c>
      <c r="B11" s="70" t="s">
        <v>51</v>
      </c>
      <c r="C11" s="18">
        <v>5739984.81</v>
      </c>
      <c r="D11" s="128">
        <v>5648792.57</v>
      </c>
      <c r="E11" s="95">
        <v>5648792.57</v>
      </c>
      <c r="F11" s="95"/>
      <c r="G11" s="95"/>
      <c r="H11" s="95"/>
      <c r="I11" s="95"/>
      <c r="J11" s="95"/>
      <c r="K11" s="95"/>
      <c r="L11" s="95"/>
      <c r="M11" s="95"/>
      <c r="N11" s="95"/>
      <c r="O11" s="95">
        <v>91192.24</v>
      </c>
      <c r="P11" s="95">
        <v>91192.24</v>
      </c>
      <c r="Q11" s="95"/>
      <c r="R11" s="95"/>
      <c r="S11" s="95"/>
    </row>
    <row r="12" ht="16.5" customHeight="1" spans="1:19">
      <c r="A12" s="172" t="s">
        <v>31</v>
      </c>
      <c r="B12" s="173"/>
      <c r="C12" s="128">
        <v>253654542.8</v>
      </c>
      <c r="D12" s="128">
        <v>231057401.95</v>
      </c>
      <c r="E12" s="95">
        <v>219057401.95</v>
      </c>
      <c r="F12" s="95">
        <v>9000000</v>
      </c>
      <c r="G12" s="95"/>
      <c r="H12" s="95"/>
      <c r="I12" s="95">
        <v>3000000</v>
      </c>
      <c r="J12" s="95"/>
      <c r="K12" s="95"/>
      <c r="L12" s="95">
        <v>3000000</v>
      </c>
      <c r="M12" s="95"/>
      <c r="N12" s="95"/>
      <c r="O12" s="95">
        <v>22597140.85</v>
      </c>
      <c r="P12" s="95">
        <v>20961791.11</v>
      </c>
      <c r="Q12" s="95"/>
      <c r="R12" s="95"/>
      <c r="S12" s="95">
        <v>1635349.74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42"/>
  <sheetViews>
    <sheetView showZeros="0" workbookViewId="0">
      <selection activeCell="B1" sqref="B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8" customHeight="1" spans="1:15">
      <c r="O1" s="61" t="s">
        <v>52</v>
      </c>
    </row>
    <row r="2" ht="28.5" customHeight="1" spans="1:15">
      <c r="A2" s="30" t="s">
        <v>53</v>
      </c>
      <c r="B2" s="30"/>
      <c r="C2" s="30"/>
      <c r="D2" s="30"/>
      <c r="E2" s="30"/>
      <c r="F2" s="30"/>
      <c r="G2" s="30"/>
      <c r="H2" s="30"/>
      <c r="I2" s="30"/>
      <c r="J2" s="30"/>
      <c r="K2" s="30"/>
      <c r="L2" s="30"/>
      <c r="M2" s="30"/>
      <c r="N2" s="30"/>
      <c r="O2" s="30"/>
    </row>
    <row r="3" ht="15" customHeight="1" spans="1:15">
      <c r="A3" s="109" t="str">
        <f>"单位名称："&amp;"中国共产党云南省委员会宣传部"</f>
        <v>单位名称：中国共产党云南省委员会宣传部</v>
      </c>
      <c r="B3" s="110"/>
      <c r="C3" s="64"/>
      <c r="D3" s="64"/>
      <c r="E3" s="64"/>
      <c r="F3" s="64"/>
      <c r="G3" s="5"/>
      <c r="H3" s="64"/>
      <c r="I3" s="64"/>
      <c r="J3" s="5"/>
      <c r="K3" s="64"/>
      <c r="L3" s="64"/>
      <c r="M3" s="5"/>
      <c r="N3" s="5"/>
      <c r="O3" s="111" t="s">
        <v>3</v>
      </c>
    </row>
    <row r="4" ht="18.75" customHeight="1" spans="1:15">
      <c r="A4" s="13" t="s">
        <v>54</v>
      </c>
      <c r="B4" s="13" t="s">
        <v>55</v>
      </c>
      <c r="C4" s="12" t="s">
        <v>31</v>
      </c>
      <c r="D4" s="68" t="s">
        <v>34</v>
      </c>
      <c r="E4" s="68"/>
      <c r="F4" s="68"/>
      <c r="G4" s="151" t="s">
        <v>35</v>
      </c>
      <c r="H4" s="13" t="s">
        <v>36</v>
      </c>
      <c r="I4" s="13" t="s">
        <v>56</v>
      </c>
      <c r="J4" s="8" t="s">
        <v>57</v>
      </c>
      <c r="K4" s="80" t="s">
        <v>58</v>
      </c>
      <c r="L4" s="80" t="s">
        <v>59</v>
      </c>
      <c r="M4" s="80" t="s">
        <v>60</v>
      </c>
      <c r="N4" s="80" t="s">
        <v>61</v>
      </c>
      <c r="O4" s="83" t="s">
        <v>62</v>
      </c>
    </row>
    <row r="5" ht="30" customHeight="1" spans="1:15">
      <c r="A5" s="26"/>
      <c r="B5" s="26"/>
      <c r="C5" s="26"/>
      <c r="D5" s="68" t="s">
        <v>33</v>
      </c>
      <c r="E5" s="68" t="s">
        <v>63</v>
      </c>
      <c r="F5" s="68" t="s">
        <v>64</v>
      </c>
      <c r="G5" s="26"/>
      <c r="H5" s="26"/>
      <c r="I5" s="26"/>
      <c r="J5" s="68" t="s">
        <v>33</v>
      </c>
      <c r="K5" s="91" t="s">
        <v>58</v>
      </c>
      <c r="L5" s="91" t="s">
        <v>59</v>
      </c>
      <c r="M5" s="91" t="s">
        <v>60</v>
      </c>
      <c r="N5" s="91" t="s">
        <v>61</v>
      </c>
      <c r="O5" s="91" t="s">
        <v>62</v>
      </c>
    </row>
    <row r="6" ht="16.5" customHeight="1" spans="1:15">
      <c r="A6" s="68">
        <v>1</v>
      </c>
      <c r="B6" s="68">
        <v>2</v>
      </c>
      <c r="C6" s="68">
        <v>3</v>
      </c>
      <c r="D6" s="68">
        <v>4</v>
      </c>
      <c r="E6" s="68">
        <v>5</v>
      </c>
      <c r="F6" s="68">
        <v>6</v>
      </c>
      <c r="G6" s="68">
        <v>7</v>
      </c>
      <c r="H6" s="52">
        <v>8</v>
      </c>
      <c r="I6" s="52">
        <v>9</v>
      </c>
      <c r="J6" s="52">
        <v>10</v>
      </c>
      <c r="K6" s="52">
        <v>11</v>
      </c>
      <c r="L6" s="52">
        <v>12</v>
      </c>
      <c r="M6" s="52">
        <v>13</v>
      </c>
      <c r="N6" s="52">
        <v>14</v>
      </c>
      <c r="O6" s="68">
        <v>15</v>
      </c>
    </row>
    <row r="7" ht="20.25" customHeight="1" spans="1:15">
      <c r="A7" s="33" t="s">
        <v>65</v>
      </c>
      <c r="B7" s="33" t="s">
        <v>66</v>
      </c>
      <c r="C7" s="128">
        <v>176193659.62</v>
      </c>
      <c r="D7" s="128">
        <v>176193659.62</v>
      </c>
      <c r="E7" s="128">
        <v>43383947.01</v>
      </c>
      <c r="F7" s="128">
        <v>132809712.61</v>
      </c>
      <c r="G7" s="95"/>
      <c r="H7" s="128"/>
      <c r="I7" s="128"/>
      <c r="J7" s="128"/>
      <c r="K7" s="128"/>
      <c r="L7" s="128"/>
      <c r="M7" s="95"/>
      <c r="N7" s="128"/>
      <c r="O7" s="128"/>
    </row>
    <row r="8" ht="20.25" customHeight="1" spans="1:15">
      <c r="A8" s="70" t="s">
        <v>67</v>
      </c>
      <c r="B8" s="70" t="s">
        <v>68</v>
      </c>
      <c r="C8" s="128">
        <v>176193659.62</v>
      </c>
      <c r="D8" s="128">
        <v>176193659.62</v>
      </c>
      <c r="E8" s="128">
        <v>43383947.01</v>
      </c>
      <c r="F8" s="128">
        <v>132809712.61</v>
      </c>
      <c r="G8" s="95"/>
      <c r="H8" s="128"/>
      <c r="I8" s="128"/>
      <c r="J8" s="128"/>
      <c r="K8" s="128"/>
      <c r="L8" s="128"/>
      <c r="M8" s="95"/>
      <c r="N8" s="128"/>
      <c r="O8" s="128"/>
    </row>
    <row r="9" ht="20.25" customHeight="1" spans="1:15">
      <c r="A9" s="71" t="s">
        <v>69</v>
      </c>
      <c r="B9" s="71" t="s">
        <v>70</v>
      </c>
      <c r="C9" s="128">
        <v>43383947.01</v>
      </c>
      <c r="D9" s="128">
        <v>43383947.01</v>
      </c>
      <c r="E9" s="128">
        <v>43383947.01</v>
      </c>
      <c r="F9" s="128"/>
      <c r="G9" s="95"/>
      <c r="H9" s="128"/>
      <c r="I9" s="128"/>
      <c r="J9" s="128"/>
      <c r="K9" s="128"/>
      <c r="L9" s="128"/>
      <c r="M9" s="95"/>
      <c r="N9" s="128"/>
      <c r="O9" s="128"/>
    </row>
    <row r="10" ht="20.25" customHeight="1" spans="1:15">
      <c r="A10" s="71" t="s">
        <v>71</v>
      </c>
      <c r="B10" s="71" t="s">
        <v>72</v>
      </c>
      <c r="C10" s="128">
        <v>72589431.22</v>
      </c>
      <c r="D10" s="128">
        <v>72589431.22</v>
      </c>
      <c r="E10" s="128"/>
      <c r="F10" s="128">
        <v>72589431.22</v>
      </c>
      <c r="G10" s="95"/>
      <c r="H10" s="128"/>
      <c r="I10" s="128"/>
      <c r="J10" s="128"/>
      <c r="K10" s="128"/>
      <c r="L10" s="128"/>
      <c r="M10" s="95"/>
      <c r="N10" s="128"/>
      <c r="O10" s="128"/>
    </row>
    <row r="11" ht="20.25" customHeight="1" spans="1:15">
      <c r="A11" s="71" t="s">
        <v>73</v>
      </c>
      <c r="B11" s="71" t="s">
        <v>74</v>
      </c>
      <c r="C11" s="128">
        <v>60220281.39</v>
      </c>
      <c r="D11" s="128">
        <v>60220281.39</v>
      </c>
      <c r="E11" s="128"/>
      <c r="F11" s="128">
        <v>60220281.39</v>
      </c>
      <c r="G11" s="95"/>
      <c r="H11" s="128"/>
      <c r="I11" s="128"/>
      <c r="J11" s="128"/>
      <c r="K11" s="128"/>
      <c r="L11" s="128"/>
      <c r="M11" s="95"/>
      <c r="N11" s="128"/>
      <c r="O11" s="128"/>
    </row>
    <row r="12" ht="20.25" customHeight="1" spans="1:15">
      <c r="A12" s="33" t="s">
        <v>75</v>
      </c>
      <c r="B12" s="33" t="s">
        <v>76</v>
      </c>
      <c r="C12" s="128">
        <v>11583520</v>
      </c>
      <c r="D12" s="128">
        <v>11583520</v>
      </c>
      <c r="E12" s="128"/>
      <c r="F12" s="128">
        <v>11583520</v>
      </c>
      <c r="G12" s="95"/>
      <c r="H12" s="128"/>
      <c r="I12" s="128"/>
      <c r="J12" s="128"/>
      <c r="K12" s="128"/>
      <c r="L12" s="128"/>
      <c r="M12" s="95"/>
      <c r="N12" s="128"/>
      <c r="O12" s="128"/>
    </row>
    <row r="13" ht="20.25" customHeight="1" spans="1:15">
      <c r="A13" s="70" t="s">
        <v>77</v>
      </c>
      <c r="B13" s="70" t="s">
        <v>78</v>
      </c>
      <c r="C13" s="128">
        <v>11583520</v>
      </c>
      <c r="D13" s="128">
        <v>11583520</v>
      </c>
      <c r="E13" s="128"/>
      <c r="F13" s="128">
        <v>11583520</v>
      </c>
      <c r="G13" s="95"/>
      <c r="H13" s="128"/>
      <c r="I13" s="128"/>
      <c r="J13" s="128"/>
      <c r="K13" s="128"/>
      <c r="L13" s="128"/>
      <c r="M13" s="95"/>
      <c r="N13" s="128"/>
      <c r="O13" s="128"/>
    </row>
    <row r="14" ht="20.25" customHeight="1" spans="1:15">
      <c r="A14" s="71" t="s">
        <v>79</v>
      </c>
      <c r="B14" s="71" t="s">
        <v>80</v>
      </c>
      <c r="C14" s="128">
        <v>11583520</v>
      </c>
      <c r="D14" s="128">
        <v>11583520</v>
      </c>
      <c r="E14" s="128"/>
      <c r="F14" s="128">
        <v>11583520</v>
      </c>
      <c r="G14" s="95"/>
      <c r="H14" s="128"/>
      <c r="I14" s="128"/>
      <c r="J14" s="128"/>
      <c r="K14" s="128"/>
      <c r="L14" s="128"/>
      <c r="M14" s="95"/>
      <c r="N14" s="128"/>
      <c r="O14" s="128"/>
    </row>
    <row r="15" ht="20.25" customHeight="1" spans="1:15">
      <c r="A15" s="33" t="s">
        <v>81</v>
      </c>
      <c r="B15" s="33" t="s">
        <v>82</v>
      </c>
      <c r="C15" s="128">
        <v>43574148.9</v>
      </c>
      <c r="D15" s="128">
        <v>34574148.9</v>
      </c>
      <c r="E15" s="128">
        <v>7929210.4</v>
      </c>
      <c r="F15" s="128">
        <v>26644938.5</v>
      </c>
      <c r="G15" s="95">
        <v>9000000</v>
      </c>
      <c r="H15" s="128"/>
      <c r="I15" s="128"/>
      <c r="J15" s="128"/>
      <c r="K15" s="128"/>
      <c r="L15" s="128"/>
      <c r="M15" s="95"/>
      <c r="N15" s="128"/>
      <c r="O15" s="128"/>
    </row>
    <row r="16" ht="20.25" customHeight="1" spans="1:15">
      <c r="A16" s="70" t="s">
        <v>83</v>
      </c>
      <c r="B16" s="70" t="s">
        <v>84</v>
      </c>
      <c r="C16" s="128">
        <v>2983004.5</v>
      </c>
      <c r="D16" s="128">
        <v>2983004.5</v>
      </c>
      <c r="E16" s="128"/>
      <c r="F16" s="128">
        <v>2983004.5</v>
      </c>
      <c r="G16" s="95"/>
      <c r="H16" s="128"/>
      <c r="I16" s="128"/>
      <c r="J16" s="128"/>
      <c r="K16" s="128"/>
      <c r="L16" s="128"/>
      <c r="M16" s="95"/>
      <c r="N16" s="128"/>
      <c r="O16" s="128"/>
    </row>
    <row r="17" ht="20.25" customHeight="1" spans="1:15">
      <c r="A17" s="71" t="s">
        <v>85</v>
      </c>
      <c r="B17" s="71" t="s">
        <v>86</v>
      </c>
      <c r="C17" s="128">
        <v>2983004.5</v>
      </c>
      <c r="D17" s="128">
        <v>2983004.5</v>
      </c>
      <c r="E17" s="128"/>
      <c r="F17" s="128">
        <v>2983004.5</v>
      </c>
      <c r="G17" s="95"/>
      <c r="H17" s="128"/>
      <c r="I17" s="128"/>
      <c r="J17" s="128"/>
      <c r="K17" s="128"/>
      <c r="L17" s="128"/>
      <c r="M17" s="95"/>
      <c r="N17" s="128"/>
      <c r="O17" s="128"/>
    </row>
    <row r="18" ht="20.25" customHeight="1" spans="1:15">
      <c r="A18" s="70" t="s">
        <v>87</v>
      </c>
      <c r="B18" s="70" t="s">
        <v>88</v>
      </c>
      <c r="C18" s="128">
        <v>4497083.96</v>
      </c>
      <c r="D18" s="128">
        <v>4497083.96</v>
      </c>
      <c r="E18" s="128">
        <v>4497083.96</v>
      </c>
      <c r="F18" s="128"/>
      <c r="G18" s="95"/>
      <c r="H18" s="128"/>
      <c r="I18" s="128"/>
      <c r="J18" s="128"/>
      <c r="K18" s="128"/>
      <c r="L18" s="128"/>
      <c r="M18" s="95"/>
      <c r="N18" s="128"/>
      <c r="O18" s="128"/>
    </row>
    <row r="19" ht="20.25" customHeight="1" spans="1:15">
      <c r="A19" s="71" t="s">
        <v>89</v>
      </c>
      <c r="B19" s="71" t="s">
        <v>90</v>
      </c>
      <c r="C19" s="128">
        <v>4497083.96</v>
      </c>
      <c r="D19" s="128">
        <v>4497083.96</v>
      </c>
      <c r="E19" s="128">
        <v>4497083.96</v>
      </c>
      <c r="F19" s="128"/>
      <c r="G19" s="95"/>
      <c r="H19" s="128"/>
      <c r="I19" s="128"/>
      <c r="J19" s="128"/>
      <c r="K19" s="128"/>
      <c r="L19" s="128"/>
      <c r="M19" s="95"/>
      <c r="N19" s="128"/>
      <c r="O19" s="128"/>
    </row>
    <row r="20" ht="20.25" customHeight="1" spans="1:15">
      <c r="A20" s="70" t="s">
        <v>91</v>
      </c>
      <c r="B20" s="70" t="s">
        <v>92</v>
      </c>
      <c r="C20" s="128">
        <v>9000000</v>
      </c>
      <c r="D20" s="128"/>
      <c r="E20" s="128"/>
      <c r="F20" s="128"/>
      <c r="G20" s="95">
        <v>9000000</v>
      </c>
      <c r="H20" s="128"/>
      <c r="I20" s="128"/>
      <c r="J20" s="128"/>
      <c r="K20" s="128"/>
      <c r="L20" s="128"/>
      <c r="M20" s="95"/>
      <c r="N20" s="128"/>
      <c r="O20" s="128"/>
    </row>
    <row r="21" ht="20.25" customHeight="1" spans="1:15">
      <c r="A21" s="71" t="s">
        <v>93</v>
      </c>
      <c r="B21" s="71" t="s">
        <v>94</v>
      </c>
      <c r="C21" s="128">
        <v>9000000</v>
      </c>
      <c r="D21" s="128"/>
      <c r="E21" s="128"/>
      <c r="F21" s="128"/>
      <c r="G21" s="95">
        <v>9000000</v>
      </c>
      <c r="H21" s="128"/>
      <c r="I21" s="128"/>
      <c r="J21" s="128"/>
      <c r="K21" s="128"/>
      <c r="L21" s="128"/>
      <c r="M21" s="95"/>
      <c r="N21" s="128"/>
      <c r="O21" s="128"/>
    </row>
    <row r="22" ht="20.25" customHeight="1" spans="1:15">
      <c r="A22" s="70" t="s">
        <v>95</v>
      </c>
      <c r="B22" s="70" t="s">
        <v>96</v>
      </c>
      <c r="C22" s="128">
        <v>3432126.44</v>
      </c>
      <c r="D22" s="128">
        <v>3432126.44</v>
      </c>
      <c r="E22" s="128">
        <v>3432126.44</v>
      </c>
      <c r="F22" s="128"/>
      <c r="G22" s="95"/>
      <c r="H22" s="128"/>
      <c r="I22" s="128"/>
      <c r="J22" s="128"/>
      <c r="K22" s="128"/>
      <c r="L22" s="128"/>
      <c r="M22" s="95"/>
      <c r="N22" s="128"/>
      <c r="O22" s="128"/>
    </row>
    <row r="23" ht="20.25" customHeight="1" spans="1:15">
      <c r="A23" s="71" t="s">
        <v>97</v>
      </c>
      <c r="B23" s="71" t="s">
        <v>98</v>
      </c>
      <c r="C23" s="128">
        <v>3432126.44</v>
      </c>
      <c r="D23" s="128">
        <v>3432126.44</v>
      </c>
      <c r="E23" s="128">
        <v>3432126.44</v>
      </c>
      <c r="F23" s="128"/>
      <c r="G23" s="95"/>
      <c r="H23" s="128"/>
      <c r="I23" s="128"/>
      <c r="J23" s="128"/>
      <c r="K23" s="128"/>
      <c r="L23" s="128"/>
      <c r="M23" s="95"/>
      <c r="N23" s="128"/>
      <c r="O23" s="128"/>
    </row>
    <row r="24" ht="20.25" customHeight="1" spans="1:15">
      <c r="A24" s="70" t="s">
        <v>99</v>
      </c>
      <c r="B24" s="70" t="s">
        <v>100</v>
      </c>
      <c r="C24" s="128">
        <v>23661934</v>
      </c>
      <c r="D24" s="128">
        <v>23661934</v>
      </c>
      <c r="E24" s="128"/>
      <c r="F24" s="128">
        <v>23661934</v>
      </c>
      <c r="G24" s="95"/>
      <c r="H24" s="128"/>
      <c r="I24" s="128"/>
      <c r="J24" s="128"/>
      <c r="K24" s="128"/>
      <c r="L24" s="128"/>
      <c r="M24" s="95"/>
      <c r="N24" s="128"/>
      <c r="O24" s="128"/>
    </row>
    <row r="25" ht="20.25" customHeight="1" spans="1:15">
      <c r="A25" s="71" t="s">
        <v>101</v>
      </c>
      <c r="B25" s="71" t="s">
        <v>102</v>
      </c>
      <c r="C25" s="128">
        <v>23661934</v>
      </c>
      <c r="D25" s="128">
        <v>23661934</v>
      </c>
      <c r="E25" s="128"/>
      <c r="F25" s="128">
        <v>23661934</v>
      </c>
      <c r="G25" s="95"/>
      <c r="H25" s="128"/>
      <c r="I25" s="128"/>
      <c r="J25" s="128"/>
      <c r="K25" s="128"/>
      <c r="L25" s="128"/>
      <c r="M25" s="95"/>
      <c r="N25" s="128"/>
      <c r="O25" s="128"/>
    </row>
    <row r="26" ht="20.25" customHeight="1" spans="1:15">
      <c r="A26" s="33" t="s">
        <v>103</v>
      </c>
      <c r="B26" s="33" t="s">
        <v>104</v>
      </c>
      <c r="C26" s="128">
        <v>6252637.16</v>
      </c>
      <c r="D26" s="128">
        <v>6252637.16</v>
      </c>
      <c r="E26" s="128">
        <v>6252637.16</v>
      </c>
      <c r="F26" s="128"/>
      <c r="G26" s="95"/>
      <c r="H26" s="128"/>
      <c r="I26" s="128"/>
      <c r="J26" s="128"/>
      <c r="K26" s="128"/>
      <c r="L26" s="128"/>
      <c r="M26" s="95"/>
      <c r="N26" s="128"/>
      <c r="O26" s="128"/>
    </row>
    <row r="27" ht="20.25" customHeight="1" spans="1:15">
      <c r="A27" s="70" t="s">
        <v>105</v>
      </c>
      <c r="B27" s="70" t="s">
        <v>106</v>
      </c>
      <c r="C27" s="128">
        <v>6141879.57</v>
      </c>
      <c r="D27" s="128">
        <v>6141879.57</v>
      </c>
      <c r="E27" s="128">
        <v>6141879.57</v>
      </c>
      <c r="F27" s="128"/>
      <c r="G27" s="95"/>
      <c r="H27" s="128"/>
      <c r="I27" s="128"/>
      <c r="J27" s="128"/>
      <c r="K27" s="128"/>
      <c r="L27" s="128"/>
      <c r="M27" s="95"/>
      <c r="N27" s="128"/>
      <c r="O27" s="128"/>
    </row>
    <row r="28" ht="20.25" customHeight="1" spans="1:15">
      <c r="A28" s="71" t="s">
        <v>107</v>
      </c>
      <c r="B28" s="71" t="s">
        <v>108</v>
      </c>
      <c r="C28" s="128">
        <v>62100</v>
      </c>
      <c r="D28" s="128">
        <v>62100</v>
      </c>
      <c r="E28" s="128">
        <v>62100</v>
      </c>
      <c r="F28" s="128"/>
      <c r="G28" s="95"/>
      <c r="H28" s="128"/>
      <c r="I28" s="128"/>
      <c r="J28" s="128"/>
      <c r="K28" s="128"/>
      <c r="L28" s="128"/>
      <c r="M28" s="95"/>
      <c r="N28" s="128"/>
      <c r="O28" s="128"/>
    </row>
    <row r="29" ht="20.25" customHeight="1" spans="1:15">
      <c r="A29" s="71" t="s">
        <v>109</v>
      </c>
      <c r="B29" s="71" t="s">
        <v>110</v>
      </c>
      <c r="C29" s="128">
        <v>5940</v>
      </c>
      <c r="D29" s="128">
        <v>5940</v>
      </c>
      <c r="E29" s="128">
        <v>5940</v>
      </c>
      <c r="F29" s="128"/>
      <c r="G29" s="95"/>
      <c r="H29" s="128"/>
      <c r="I29" s="128"/>
      <c r="J29" s="128"/>
      <c r="K29" s="128"/>
      <c r="L29" s="128"/>
      <c r="M29" s="95"/>
      <c r="N29" s="128"/>
      <c r="O29" s="128"/>
    </row>
    <row r="30" ht="20.25" customHeight="1" spans="1:15">
      <c r="A30" s="71" t="s">
        <v>111</v>
      </c>
      <c r="B30" s="71" t="s">
        <v>112</v>
      </c>
      <c r="C30" s="128">
        <v>6073839.57</v>
      </c>
      <c r="D30" s="128">
        <v>6073839.57</v>
      </c>
      <c r="E30" s="128">
        <v>6073839.57</v>
      </c>
      <c r="F30" s="128"/>
      <c r="G30" s="95"/>
      <c r="H30" s="128"/>
      <c r="I30" s="128"/>
      <c r="J30" s="128"/>
      <c r="K30" s="128"/>
      <c r="L30" s="128"/>
      <c r="M30" s="95"/>
      <c r="N30" s="128"/>
      <c r="O30" s="128"/>
    </row>
    <row r="31" ht="20.25" customHeight="1" spans="1:15">
      <c r="A31" s="70" t="s">
        <v>113</v>
      </c>
      <c r="B31" s="70" t="s">
        <v>114</v>
      </c>
      <c r="C31" s="128">
        <v>110757.59</v>
      </c>
      <c r="D31" s="128">
        <v>110757.59</v>
      </c>
      <c r="E31" s="128">
        <v>110757.59</v>
      </c>
      <c r="F31" s="128"/>
      <c r="G31" s="95"/>
      <c r="H31" s="128"/>
      <c r="I31" s="128"/>
      <c r="J31" s="128"/>
      <c r="K31" s="128"/>
      <c r="L31" s="128"/>
      <c r="M31" s="95"/>
      <c r="N31" s="128"/>
      <c r="O31" s="128"/>
    </row>
    <row r="32" ht="20.25" customHeight="1" spans="1:15">
      <c r="A32" s="71" t="s">
        <v>115</v>
      </c>
      <c r="B32" s="71" t="s">
        <v>114</v>
      </c>
      <c r="C32" s="128">
        <v>110757.59</v>
      </c>
      <c r="D32" s="128">
        <v>110757.59</v>
      </c>
      <c r="E32" s="128">
        <v>110757.59</v>
      </c>
      <c r="F32" s="128"/>
      <c r="G32" s="95"/>
      <c r="H32" s="128"/>
      <c r="I32" s="128"/>
      <c r="J32" s="128"/>
      <c r="K32" s="128"/>
      <c r="L32" s="128"/>
      <c r="M32" s="95"/>
      <c r="N32" s="128"/>
      <c r="O32" s="128"/>
    </row>
    <row r="33" ht="20.25" customHeight="1" spans="1:15">
      <c r="A33" s="33" t="s">
        <v>116</v>
      </c>
      <c r="B33" s="33" t="s">
        <v>117</v>
      </c>
      <c r="C33" s="128">
        <v>6490597.76</v>
      </c>
      <c r="D33" s="128">
        <v>6490597.76</v>
      </c>
      <c r="E33" s="128">
        <v>6490597.76</v>
      </c>
      <c r="F33" s="128"/>
      <c r="G33" s="95"/>
      <c r="H33" s="128"/>
      <c r="I33" s="128"/>
      <c r="J33" s="128"/>
      <c r="K33" s="128"/>
      <c r="L33" s="128"/>
      <c r="M33" s="95"/>
      <c r="N33" s="128"/>
      <c r="O33" s="128"/>
    </row>
    <row r="34" ht="20.25" customHeight="1" spans="1:15">
      <c r="A34" s="70" t="s">
        <v>118</v>
      </c>
      <c r="B34" s="70" t="s">
        <v>119</v>
      </c>
      <c r="C34" s="128">
        <v>6490597.76</v>
      </c>
      <c r="D34" s="128">
        <v>6490597.76</v>
      </c>
      <c r="E34" s="128">
        <v>6490597.76</v>
      </c>
      <c r="F34" s="128"/>
      <c r="G34" s="95"/>
      <c r="H34" s="128"/>
      <c r="I34" s="128"/>
      <c r="J34" s="128"/>
      <c r="K34" s="128"/>
      <c r="L34" s="128"/>
      <c r="M34" s="95"/>
      <c r="N34" s="128"/>
      <c r="O34" s="128"/>
    </row>
    <row r="35" ht="20.25" customHeight="1" spans="1:15">
      <c r="A35" s="71" t="s">
        <v>120</v>
      </c>
      <c r="B35" s="71" t="s">
        <v>121</v>
      </c>
      <c r="C35" s="128">
        <v>3505497.04</v>
      </c>
      <c r="D35" s="128">
        <v>3505497.04</v>
      </c>
      <c r="E35" s="128">
        <v>3505497.04</v>
      </c>
      <c r="F35" s="128"/>
      <c r="G35" s="95"/>
      <c r="H35" s="128"/>
      <c r="I35" s="128"/>
      <c r="J35" s="128"/>
      <c r="K35" s="128"/>
      <c r="L35" s="128"/>
      <c r="M35" s="95"/>
      <c r="N35" s="128"/>
      <c r="O35" s="128"/>
    </row>
    <row r="36" ht="20.25" customHeight="1" spans="1:15">
      <c r="A36" s="71" t="s">
        <v>122</v>
      </c>
      <c r="B36" s="71" t="s">
        <v>123</v>
      </c>
      <c r="C36" s="128">
        <v>645342.71</v>
      </c>
      <c r="D36" s="128">
        <v>645342.71</v>
      </c>
      <c r="E36" s="128">
        <v>645342.71</v>
      </c>
      <c r="F36" s="128"/>
      <c r="G36" s="95"/>
      <c r="H36" s="128"/>
      <c r="I36" s="128"/>
      <c r="J36" s="128"/>
      <c r="K36" s="128"/>
      <c r="L36" s="128"/>
      <c r="M36" s="95"/>
      <c r="N36" s="128"/>
      <c r="O36" s="128"/>
    </row>
    <row r="37" ht="20.25" customHeight="1" spans="1:15">
      <c r="A37" s="71" t="s">
        <v>124</v>
      </c>
      <c r="B37" s="71" t="s">
        <v>125</v>
      </c>
      <c r="C37" s="128">
        <v>2188652.51</v>
      </c>
      <c r="D37" s="128">
        <v>2188652.51</v>
      </c>
      <c r="E37" s="128">
        <v>2188652.51</v>
      </c>
      <c r="F37" s="128"/>
      <c r="G37" s="95"/>
      <c r="H37" s="128"/>
      <c r="I37" s="128"/>
      <c r="J37" s="128"/>
      <c r="K37" s="128"/>
      <c r="L37" s="128"/>
      <c r="M37" s="95"/>
      <c r="N37" s="128"/>
      <c r="O37" s="128"/>
    </row>
    <row r="38" ht="20.25" customHeight="1" spans="1:15">
      <c r="A38" s="71" t="s">
        <v>126</v>
      </c>
      <c r="B38" s="71" t="s">
        <v>127</v>
      </c>
      <c r="C38" s="128">
        <v>151105.5</v>
      </c>
      <c r="D38" s="128">
        <v>151105.5</v>
      </c>
      <c r="E38" s="128">
        <v>151105.5</v>
      </c>
      <c r="F38" s="128"/>
      <c r="G38" s="95"/>
      <c r="H38" s="128"/>
      <c r="I38" s="128"/>
      <c r="J38" s="128"/>
      <c r="K38" s="128"/>
      <c r="L38" s="128"/>
      <c r="M38" s="95"/>
      <c r="N38" s="128"/>
      <c r="O38" s="128"/>
    </row>
    <row r="39" ht="20.25" customHeight="1" spans="1:15">
      <c r="A39" s="33" t="s">
        <v>128</v>
      </c>
      <c r="B39" s="33" t="s">
        <v>129</v>
      </c>
      <c r="C39" s="128">
        <v>4924629.62</v>
      </c>
      <c r="D39" s="128">
        <v>4924629.62</v>
      </c>
      <c r="E39" s="128">
        <v>4924629.62</v>
      </c>
      <c r="F39" s="128"/>
      <c r="G39" s="95"/>
      <c r="H39" s="128"/>
      <c r="I39" s="128"/>
      <c r="J39" s="128"/>
      <c r="K39" s="128"/>
      <c r="L39" s="128"/>
      <c r="M39" s="95"/>
      <c r="N39" s="128"/>
      <c r="O39" s="128"/>
    </row>
    <row r="40" ht="20.25" customHeight="1" spans="1:15">
      <c r="A40" s="70" t="s">
        <v>130</v>
      </c>
      <c r="B40" s="70" t="s">
        <v>131</v>
      </c>
      <c r="C40" s="128">
        <v>4924629.62</v>
      </c>
      <c r="D40" s="128">
        <v>4924629.62</v>
      </c>
      <c r="E40" s="128">
        <v>4924629.62</v>
      </c>
      <c r="F40" s="128"/>
      <c r="G40" s="95"/>
      <c r="H40" s="128"/>
      <c r="I40" s="128"/>
      <c r="J40" s="128"/>
      <c r="K40" s="128"/>
      <c r="L40" s="128"/>
      <c r="M40" s="95"/>
      <c r="N40" s="128"/>
      <c r="O40" s="128"/>
    </row>
    <row r="41" ht="20.25" customHeight="1" spans="1:15">
      <c r="A41" s="71" t="s">
        <v>132</v>
      </c>
      <c r="B41" s="71" t="s">
        <v>133</v>
      </c>
      <c r="C41" s="128">
        <v>4924629.62</v>
      </c>
      <c r="D41" s="128">
        <v>4924629.62</v>
      </c>
      <c r="E41" s="128">
        <v>4924629.62</v>
      </c>
      <c r="F41" s="128"/>
      <c r="G41" s="95"/>
      <c r="H41" s="128"/>
      <c r="I41" s="128"/>
      <c r="J41" s="128"/>
      <c r="K41" s="128"/>
      <c r="L41" s="128"/>
      <c r="M41" s="95"/>
      <c r="N41" s="128"/>
      <c r="O41" s="128"/>
    </row>
    <row r="42" ht="17.25" customHeight="1" spans="1:15">
      <c r="A42" s="112" t="s">
        <v>134</v>
      </c>
      <c r="B42" s="113" t="s">
        <v>134</v>
      </c>
      <c r="C42" s="128">
        <v>249019193.06</v>
      </c>
      <c r="D42" s="128">
        <v>240019193.06</v>
      </c>
      <c r="E42" s="128">
        <v>68981021.95</v>
      </c>
      <c r="F42" s="128">
        <v>171038171.11</v>
      </c>
      <c r="G42" s="95">
        <v>9000000</v>
      </c>
      <c r="H42" s="128"/>
      <c r="I42" s="128"/>
      <c r="J42" s="128"/>
      <c r="K42" s="128"/>
      <c r="L42" s="128"/>
      <c r="M42" s="95"/>
      <c r="N42" s="128"/>
      <c r="O42" s="128"/>
    </row>
  </sheetData>
  <mergeCells count="11">
    <mergeCell ref="A2:O2"/>
    <mergeCell ref="A3:L3"/>
    <mergeCell ref="D4:F4"/>
    <mergeCell ref="J4:O4"/>
    <mergeCell ref="A42:B42"/>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B1" sqref="B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ht="18" customHeight="1" spans="1:4">
      <c r="D1" s="101" t="s">
        <v>135</v>
      </c>
    </row>
    <row r="2" ht="31.5" customHeight="1" spans="1:4">
      <c r="A2" s="49" t="s">
        <v>136</v>
      </c>
      <c r="B2" s="138"/>
      <c r="C2" s="138"/>
      <c r="D2" s="138"/>
    </row>
    <row r="3" ht="17.25" customHeight="1" spans="1:4">
      <c r="A3" s="3" t="str">
        <f>"单位名称："&amp;"中国共产党云南省委员会宣传部"</f>
        <v>单位名称：中国共产党云南省委员会宣传部</v>
      </c>
      <c r="B3" s="139"/>
      <c r="C3" s="139"/>
      <c r="D3" s="103" t="s">
        <v>3</v>
      </c>
    </row>
    <row r="4" ht="24.65" customHeight="1" spans="1:4">
      <c r="A4" s="8" t="s">
        <v>4</v>
      </c>
      <c r="B4" s="10"/>
      <c r="C4" s="8" t="s">
        <v>5</v>
      </c>
      <c r="D4" s="10"/>
    </row>
    <row r="5" ht="15.65" customHeight="1" spans="1:4">
      <c r="A5" s="12" t="s">
        <v>6</v>
      </c>
      <c r="B5" s="140" t="s">
        <v>7</v>
      </c>
      <c r="C5" s="12" t="s">
        <v>137</v>
      </c>
      <c r="D5" s="140" t="s">
        <v>7</v>
      </c>
    </row>
    <row r="6" ht="14.15" customHeight="1" spans="1:4">
      <c r="A6" s="26"/>
      <c r="B6" s="25"/>
      <c r="C6" s="26"/>
      <c r="D6" s="25"/>
    </row>
    <row r="7" ht="29.15" customHeight="1" spans="1:4">
      <c r="A7" s="141" t="s">
        <v>138</v>
      </c>
      <c r="B7" s="142">
        <v>228057401.95</v>
      </c>
      <c r="C7" s="143" t="s">
        <v>139</v>
      </c>
      <c r="D7" s="142">
        <v>249019193.06</v>
      </c>
    </row>
    <row r="8" ht="29.15" customHeight="1" spans="1:4">
      <c r="A8" s="144" t="s">
        <v>140</v>
      </c>
      <c r="B8" s="95">
        <v>219057401.95</v>
      </c>
      <c r="C8" s="28" t="str">
        <f>"（一）"&amp;"一般公共服务支出"</f>
        <v>（一）一般公共服务支出</v>
      </c>
      <c r="D8" s="95">
        <v>176193659.62</v>
      </c>
    </row>
    <row r="9" ht="29.15" customHeight="1" spans="1:4">
      <c r="A9" s="144" t="s">
        <v>141</v>
      </c>
      <c r="B9" s="95">
        <v>9000000</v>
      </c>
      <c r="C9" s="28" t="str">
        <f>"（二）"&amp;"科学技术支出"</f>
        <v>（二）科学技术支出</v>
      </c>
      <c r="D9" s="95">
        <v>11583520</v>
      </c>
    </row>
    <row r="10" ht="29.15" customHeight="1" spans="1:4">
      <c r="A10" s="144" t="s">
        <v>142</v>
      </c>
      <c r="B10" s="95"/>
      <c r="C10" s="28" t="str">
        <f>"（三）"&amp;"文化旅游体育与传媒支出"</f>
        <v>（三）文化旅游体育与传媒支出</v>
      </c>
      <c r="D10" s="95">
        <v>43574148.9</v>
      </c>
    </row>
    <row r="11" ht="29.15" customHeight="1" spans="1:4">
      <c r="A11" s="145" t="s">
        <v>143</v>
      </c>
      <c r="B11" s="146">
        <v>20961791.11</v>
      </c>
      <c r="C11" s="28" t="str">
        <f>"（四）"&amp;"社会保障和就业支出"</f>
        <v>（四）社会保障和就业支出</v>
      </c>
      <c r="D11" s="95">
        <v>6252637.16</v>
      </c>
    </row>
    <row r="12" ht="29.15" customHeight="1" spans="1:4">
      <c r="A12" s="144" t="s">
        <v>140</v>
      </c>
      <c r="B12" s="128">
        <v>20961791.11</v>
      </c>
      <c r="C12" s="28" t="str">
        <f>"（五）"&amp;"卫生健康支出"</f>
        <v>（五）卫生健康支出</v>
      </c>
      <c r="D12" s="95">
        <v>6490597.76</v>
      </c>
    </row>
    <row r="13" ht="29.15" customHeight="1" spans="1:4">
      <c r="A13" s="147" t="s">
        <v>141</v>
      </c>
      <c r="B13" s="128"/>
      <c r="C13" s="28" t="str">
        <f>"（六）"&amp;"住房保障支出"</f>
        <v>（六）住房保障支出</v>
      </c>
      <c r="D13" s="95">
        <v>4924629.62</v>
      </c>
    </row>
    <row r="14" ht="29.15" customHeight="1" spans="1:4">
      <c r="A14" s="147" t="s">
        <v>142</v>
      </c>
      <c r="B14" s="146"/>
      <c r="C14" s="148"/>
      <c r="D14" s="146"/>
    </row>
    <row r="15" ht="29.15" customHeight="1" spans="1:4">
      <c r="A15" s="149"/>
      <c r="B15" s="146"/>
      <c r="C15" s="150" t="s">
        <v>144</v>
      </c>
      <c r="D15" s="146"/>
    </row>
    <row r="16" ht="29.15" customHeight="1" spans="1:4">
      <c r="A16" s="149" t="s">
        <v>145</v>
      </c>
      <c r="B16" s="146">
        <v>249019193.06</v>
      </c>
      <c r="C16" s="148" t="s">
        <v>26</v>
      </c>
      <c r="D16" s="146">
        <v>249019193.06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40"/>
  <sheetViews>
    <sheetView showZeros="0" workbookViewId="0">
      <selection activeCell="B1" sqref="B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8" customHeight="1" spans="1:7">
      <c r="D1" s="114"/>
      <c r="F1" s="61"/>
      <c r="G1" s="61" t="s">
        <v>146</v>
      </c>
    </row>
    <row r="2" ht="39" customHeight="1" spans="1:7">
      <c r="A2" s="2" t="s">
        <v>147</v>
      </c>
      <c r="B2" s="2"/>
      <c r="C2" s="2"/>
      <c r="D2" s="2"/>
      <c r="E2" s="2"/>
      <c r="F2" s="2"/>
      <c r="G2" s="2"/>
    </row>
    <row r="3" ht="18" customHeight="1" spans="1:7">
      <c r="A3" s="3" t="str">
        <f>"单位名称："&amp;"中国共产党云南省委员会宣传部"</f>
        <v>单位名称：中国共产党云南省委员会宣传部</v>
      </c>
      <c r="F3" s="111"/>
      <c r="G3" s="111" t="s">
        <v>3</v>
      </c>
    </row>
    <row r="4" ht="20.25" customHeight="1" spans="1:7">
      <c r="A4" s="130" t="s">
        <v>148</v>
      </c>
      <c r="B4" s="131"/>
      <c r="C4" s="132" t="s">
        <v>31</v>
      </c>
      <c r="D4" s="9" t="s">
        <v>63</v>
      </c>
      <c r="E4" s="9"/>
      <c r="F4" s="10"/>
      <c r="G4" s="132" t="s">
        <v>64</v>
      </c>
    </row>
    <row r="5" ht="20.25" customHeight="1" spans="1:7">
      <c r="A5" s="133" t="s">
        <v>54</v>
      </c>
      <c r="B5" s="134" t="s">
        <v>55</v>
      </c>
      <c r="C5" s="104"/>
      <c r="D5" s="104" t="s">
        <v>33</v>
      </c>
      <c r="E5" s="104" t="s">
        <v>149</v>
      </c>
      <c r="F5" s="104" t="s">
        <v>150</v>
      </c>
      <c r="G5" s="104"/>
    </row>
    <row r="6" ht="13.5" customHeight="1" spans="1:7">
      <c r="A6" s="135" t="s">
        <v>151</v>
      </c>
      <c r="B6" s="135" t="s">
        <v>152</v>
      </c>
      <c r="C6" s="135" t="s">
        <v>153</v>
      </c>
      <c r="D6" s="68"/>
      <c r="E6" s="135" t="s">
        <v>154</v>
      </c>
      <c r="F6" s="135" t="s">
        <v>155</v>
      </c>
      <c r="G6" s="135" t="s">
        <v>156</v>
      </c>
    </row>
    <row r="7" ht="18" customHeight="1" spans="1:7">
      <c r="A7" s="33" t="s">
        <v>65</v>
      </c>
      <c r="B7" s="33" t="s">
        <v>66</v>
      </c>
      <c r="C7" s="18">
        <v>162312927.01</v>
      </c>
      <c r="D7" s="18">
        <v>43383947.01</v>
      </c>
      <c r="E7" s="18">
        <v>34458266.15</v>
      </c>
      <c r="F7" s="18">
        <v>8925680.86</v>
      </c>
      <c r="G7" s="18">
        <v>118928980</v>
      </c>
    </row>
    <row r="8" ht="18" customHeight="1" spans="1:7">
      <c r="A8" s="33" t="s">
        <v>67</v>
      </c>
      <c r="B8" s="70" t="s">
        <v>68</v>
      </c>
      <c r="C8" s="18">
        <v>162312927.01</v>
      </c>
      <c r="D8" s="18">
        <v>43383947.01</v>
      </c>
      <c r="E8" s="18">
        <v>34458266.15</v>
      </c>
      <c r="F8" s="18">
        <v>8925680.86</v>
      </c>
      <c r="G8" s="18">
        <v>118928980</v>
      </c>
    </row>
    <row r="9" ht="18" customHeight="1" spans="1:7">
      <c r="A9" s="33" t="s">
        <v>69</v>
      </c>
      <c r="B9" s="71" t="s">
        <v>70</v>
      </c>
      <c r="C9" s="18">
        <v>43383947.01</v>
      </c>
      <c r="D9" s="18">
        <v>43383947.01</v>
      </c>
      <c r="E9" s="18">
        <v>34458266.15</v>
      </c>
      <c r="F9" s="18">
        <v>8925680.86</v>
      </c>
      <c r="G9" s="18"/>
    </row>
    <row r="10" ht="18" customHeight="1" spans="1:7">
      <c r="A10" s="33" t="s">
        <v>71</v>
      </c>
      <c r="B10" s="71" t="s">
        <v>72</v>
      </c>
      <c r="C10" s="18">
        <v>63378580</v>
      </c>
      <c r="D10" s="18"/>
      <c r="E10" s="18"/>
      <c r="F10" s="18"/>
      <c r="G10" s="18">
        <v>63378580</v>
      </c>
    </row>
    <row r="11" ht="18" customHeight="1" spans="1:7">
      <c r="A11" s="33" t="s">
        <v>73</v>
      </c>
      <c r="B11" s="71" t="s">
        <v>74</v>
      </c>
      <c r="C11" s="18">
        <v>55550400</v>
      </c>
      <c r="D11" s="18"/>
      <c r="E11" s="18"/>
      <c r="F11" s="18"/>
      <c r="G11" s="18">
        <v>55550400</v>
      </c>
    </row>
    <row r="12" ht="18" customHeight="1" spans="1:7">
      <c r="A12" s="33" t="s">
        <v>75</v>
      </c>
      <c r="B12" s="33" t="s">
        <v>76</v>
      </c>
      <c r="C12" s="18">
        <v>11000000</v>
      </c>
      <c r="D12" s="18"/>
      <c r="E12" s="18"/>
      <c r="F12" s="18"/>
      <c r="G12" s="18">
        <v>11000000</v>
      </c>
    </row>
    <row r="13" ht="18" customHeight="1" spans="1:7">
      <c r="A13" s="33" t="s">
        <v>77</v>
      </c>
      <c r="B13" s="70" t="s">
        <v>78</v>
      </c>
      <c r="C13" s="18">
        <v>11000000</v>
      </c>
      <c r="D13" s="18"/>
      <c r="E13" s="18"/>
      <c r="F13" s="18"/>
      <c r="G13" s="18">
        <v>11000000</v>
      </c>
    </row>
    <row r="14" ht="18" customHeight="1" spans="1:7">
      <c r="A14" s="33" t="s">
        <v>79</v>
      </c>
      <c r="B14" s="71" t="s">
        <v>80</v>
      </c>
      <c r="C14" s="18">
        <v>11000000</v>
      </c>
      <c r="D14" s="18"/>
      <c r="E14" s="18"/>
      <c r="F14" s="18"/>
      <c r="G14" s="18">
        <v>11000000</v>
      </c>
    </row>
    <row r="15" ht="18" customHeight="1" spans="1:7">
      <c r="A15" s="33" t="s">
        <v>81</v>
      </c>
      <c r="B15" s="33" t="s">
        <v>82</v>
      </c>
      <c r="C15" s="18">
        <v>28076610.4</v>
      </c>
      <c r="D15" s="18">
        <v>7929210.4</v>
      </c>
      <c r="E15" s="18">
        <v>7190373</v>
      </c>
      <c r="F15" s="18">
        <v>738837.4</v>
      </c>
      <c r="G15" s="18">
        <v>20147400</v>
      </c>
    </row>
    <row r="16" ht="18" customHeight="1" spans="1:7">
      <c r="A16" s="33" t="s">
        <v>83</v>
      </c>
      <c r="B16" s="70" t="s">
        <v>84</v>
      </c>
      <c r="C16" s="18">
        <v>2360000</v>
      </c>
      <c r="D16" s="18"/>
      <c r="E16" s="18"/>
      <c r="F16" s="18"/>
      <c r="G16" s="18">
        <v>2360000</v>
      </c>
    </row>
    <row r="17" ht="18" customHeight="1" spans="1:7">
      <c r="A17" s="33" t="s">
        <v>85</v>
      </c>
      <c r="B17" s="71" t="s">
        <v>86</v>
      </c>
      <c r="C17" s="18">
        <v>2360000</v>
      </c>
      <c r="D17" s="18"/>
      <c r="E17" s="18"/>
      <c r="F17" s="18"/>
      <c r="G17" s="18">
        <v>2360000</v>
      </c>
    </row>
    <row r="18" ht="18" customHeight="1" spans="1:7">
      <c r="A18" s="33" t="s">
        <v>87</v>
      </c>
      <c r="B18" s="70" t="s">
        <v>88</v>
      </c>
      <c r="C18" s="18">
        <v>4497083.96</v>
      </c>
      <c r="D18" s="18">
        <v>4497083.96</v>
      </c>
      <c r="E18" s="18">
        <v>4070260</v>
      </c>
      <c r="F18" s="18">
        <v>426823.96</v>
      </c>
      <c r="G18" s="18"/>
    </row>
    <row r="19" ht="18" customHeight="1" spans="1:7">
      <c r="A19" s="33" t="s">
        <v>89</v>
      </c>
      <c r="B19" s="71" t="s">
        <v>90</v>
      </c>
      <c r="C19" s="18">
        <v>4497083.96</v>
      </c>
      <c r="D19" s="18">
        <v>4497083.96</v>
      </c>
      <c r="E19" s="18">
        <v>4070260</v>
      </c>
      <c r="F19" s="18">
        <v>426823.96</v>
      </c>
      <c r="G19" s="18"/>
    </row>
    <row r="20" ht="18" customHeight="1" spans="1:7">
      <c r="A20" s="33" t="s">
        <v>95</v>
      </c>
      <c r="B20" s="70" t="s">
        <v>96</v>
      </c>
      <c r="C20" s="18">
        <v>3432126.44</v>
      </c>
      <c r="D20" s="18">
        <v>3432126.44</v>
      </c>
      <c r="E20" s="18">
        <v>3120113</v>
      </c>
      <c r="F20" s="18">
        <v>312013.44</v>
      </c>
      <c r="G20" s="18"/>
    </row>
    <row r="21" ht="18" customHeight="1" spans="1:7">
      <c r="A21" s="33" t="s">
        <v>97</v>
      </c>
      <c r="B21" s="71" t="s">
        <v>98</v>
      </c>
      <c r="C21" s="18">
        <v>3432126.44</v>
      </c>
      <c r="D21" s="18">
        <v>3432126.44</v>
      </c>
      <c r="E21" s="18">
        <v>3120113</v>
      </c>
      <c r="F21" s="18">
        <v>312013.44</v>
      </c>
      <c r="G21" s="18"/>
    </row>
    <row r="22" ht="18" customHeight="1" spans="1:7">
      <c r="A22" s="33" t="s">
        <v>99</v>
      </c>
      <c r="B22" s="70" t="s">
        <v>100</v>
      </c>
      <c r="C22" s="18">
        <v>17787400</v>
      </c>
      <c r="D22" s="18"/>
      <c r="E22" s="18"/>
      <c r="F22" s="18"/>
      <c r="G22" s="18">
        <v>17787400</v>
      </c>
    </row>
    <row r="23" ht="18" customHeight="1" spans="1:7">
      <c r="A23" s="33" t="s">
        <v>101</v>
      </c>
      <c r="B23" s="71" t="s">
        <v>102</v>
      </c>
      <c r="C23" s="18">
        <v>17787400</v>
      </c>
      <c r="D23" s="18"/>
      <c r="E23" s="18"/>
      <c r="F23" s="18"/>
      <c r="G23" s="18">
        <v>17787400</v>
      </c>
    </row>
    <row r="24" ht="18" customHeight="1" spans="1:7">
      <c r="A24" s="33" t="s">
        <v>103</v>
      </c>
      <c r="B24" s="33" t="s">
        <v>104</v>
      </c>
      <c r="C24" s="18">
        <v>6252637.16</v>
      </c>
      <c r="D24" s="18">
        <v>6252637.16</v>
      </c>
      <c r="E24" s="18">
        <v>6184597.16</v>
      </c>
      <c r="F24" s="18">
        <v>68040</v>
      </c>
      <c r="G24" s="18"/>
    </row>
    <row r="25" ht="18" customHeight="1" spans="1:7">
      <c r="A25" s="33" t="s">
        <v>105</v>
      </c>
      <c r="B25" s="70" t="s">
        <v>106</v>
      </c>
      <c r="C25" s="18">
        <v>6141879.57</v>
      </c>
      <c r="D25" s="18">
        <v>6141879.57</v>
      </c>
      <c r="E25" s="18">
        <v>6073839.57</v>
      </c>
      <c r="F25" s="18">
        <v>68040</v>
      </c>
      <c r="G25" s="18"/>
    </row>
    <row r="26" ht="18" customHeight="1" spans="1:7">
      <c r="A26" s="33" t="s">
        <v>107</v>
      </c>
      <c r="B26" s="71" t="s">
        <v>108</v>
      </c>
      <c r="C26" s="18">
        <v>62100</v>
      </c>
      <c r="D26" s="18">
        <v>62100</v>
      </c>
      <c r="E26" s="18"/>
      <c r="F26" s="18">
        <v>62100</v>
      </c>
      <c r="G26" s="18"/>
    </row>
    <row r="27" ht="18" customHeight="1" spans="1:7">
      <c r="A27" s="33" t="s">
        <v>109</v>
      </c>
      <c r="B27" s="71" t="s">
        <v>110</v>
      </c>
      <c r="C27" s="18">
        <v>5940</v>
      </c>
      <c r="D27" s="18">
        <v>5940</v>
      </c>
      <c r="E27" s="18"/>
      <c r="F27" s="18">
        <v>5940</v>
      </c>
      <c r="G27" s="18"/>
    </row>
    <row r="28" ht="18" customHeight="1" spans="1:7">
      <c r="A28" s="33" t="s">
        <v>111</v>
      </c>
      <c r="B28" s="71" t="s">
        <v>112</v>
      </c>
      <c r="C28" s="18">
        <v>6073839.57</v>
      </c>
      <c r="D28" s="18">
        <v>6073839.57</v>
      </c>
      <c r="E28" s="18">
        <v>6073839.57</v>
      </c>
      <c r="F28" s="18"/>
      <c r="G28" s="18"/>
    </row>
    <row r="29" ht="18" customHeight="1" spans="1:7">
      <c r="A29" s="33" t="s">
        <v>113</v>
      </c>
      <c r="B29" s="70" t="s">
        <v>114</v>
      </c>
      <c r="C29" s="18">
        <v>110757.59</v>
      </c>
      <c r="D29" s="18">
        <v>110757.59</v>
      </c>
      <c r="E29" s="18">
        <v>110757.59</v>
      </c>
      <c r="F29" s="18"/>
      <c r="G29" s="18"/>
    </row>
    <row r="30" ht="18" customHeight="1" spans="1:7">
      <c r="A30" s="33" t="s">
        <v>115</v>
      </c>
      <c r="B30" s="71" t="s">
        <v>114</v>
      </c>
      <c r="C30" s="18">
        <v>110757.59</v>
      </c>
      <c r="D30" s="18">
        <v>110757.59</v>
      </c>
      <c r="E30" s="18">
        <v>110757.59</v>
      </c>
      <c r="F30" s="18"/>
      <c r="G30" s="18"/>
    </row>
    <row r="31" ht="18" customHeight="1" spans="1:7">
      <c r="A31" s="33" t="s">
        <v>116</v>
      </c>
      <c r="B31" s="33" t="s">
        <v>117</v>
      </c>
      <c r="C31" s="18">
        <v>6490597.76</v>
      </c>
      <c r="D31" s="18">
        <v>6490597.76</v>
      </c>
      <c r="E31" s="18">
        <v>6490597.76</v>
      </c>
      <c r="F31" s="18"/>
      <c r="G31" s="18"/>
    </row>
    <row r="32" ht="18" customHeight="1" spans="1:7">
      <c r="A32" s="33" t="s">
        <v>118</v>
      </c>
      <c r="B32" s="70" t="s">
        <v>119</v>
      </c>
      <c r="C32" s="18">
        <v>6490597.76</v>
      </c>
      <c r="D32" s="18">
        <v>6490597.76</v>
      </c>
      <c r="E32" s="18">
        <v>6490597.76</v>
      </c>
      <c r="F32" s="18"/>
      <c r="G32" s="18"/>
    </row>
    <row r="33" ht="18" customHeight="1" spans="1:7">
      <c r="A33" s="33" t="s">
        <v>120</v>
      </c>
      <c r="B33" s="71" t="s">
        <v>121</v>
      </c>
      <c r="C33" s="18">
        <v>3505497.04</v>
      </c>
      <c r="D33" s="18">
        <v>3505497.04</v>
      </c>
      <c r="E33" s="18">
        <v>3505497.04</v>
      </c>
      <c r="F33" s="18"/>
      <c r="G33" s="18"/>
    </row>
    <row r="34" ht="18" customHeight="1" spans="1:7">
      <c r="A34" s="33" t="s">
        <v>122</v>
      </c>
      <c r="B34" s="71" t="s">
        <v>123</v>
      </c>
      <c r="C34" s="18">
        <v>645342.71</v>
      </c>
      <c r="D34" s="18">
        <v>645342.71</v>
      </c>
      <c r="E34" s="18">
        <v>645342.71</v>
      </c>
      <c r="F34" s="18"/>
      <c r="G34" s="18"/>
    </row>
    <row r="35" ht="18" customHeight="1" spans="1:7">
      <c r="A35" s="33" t="s">
        <v>124</v>
      </c>
      <c r="B35" s="71" t="s">
        <v>125</v>
      </c>
      <c r="C35" s="18">
        <v>2188652.51</v>
      </c>
      <c r="D35" s="18">
        <v>2188652.51</v>
      </c>
      <c r="E35" s="18">
        <v>2188652.51</v>
      </c>
      <c r="F35" s="18"/>
      <c r="G35" s="18"/>
    </row>
    <row r="36" ht="18" customHeight="1" spans="1:7">
      <c r="A36" s="33" t="s">
        <v>126</v>
      </c>
      <c r="B36" s="71" t="s">
        <v>127</v>
      </c>
      <c r="C36" s="18">
        <v>151105.5</v>
      </c>
      <c r="D36" s="18">
        <v>151105.5</v>
      </c>
      <c r="E36" s="18">
        <v>151105.5</v>
      </c>
      <c r="F36" s="18"/>
      <c r="G36" s="18"/>
    </row>
    <row r="37" ht="18" customHeight="1" spans="1:7">
      <c r="A37" s="33" t="s">
        <v>128</v>
      </c>
      <c r="B37" s="33" t="s">
        <v>129</v>
      </c>
      <c r="C37" s="18">
        <v>4924629.62</v>
      </c>
      <c r="D37" s="18">
        <v>4924629.62</v>
      </c>
      <c r="E37" s="18">
        <v>4924629.62</v>
      </c>
      <c r="F37" s="18"/>
      <c r="G37" s="18"/>
    </row>
    <row r="38" ht="18" customHeight="1" spans="1:7">
      <c r="A38" s="33" t="s">
        <v>130</v>
      </c>
      <c r="B38" s="70" t="s">
        <v>131</v>
      </c>
      <c r="C38" s="18">
        <v>4924629.62</v>
      </c>
      <c r="D38" s="18">
        <v>4924629.62</v>
      </c>
      <c r="E38" s="18">
        <v>4924629.62</v>
      </c>
      <c r="F38" s="18"/>
      <c r="G38" s="18"/>
    </row>
    <row r="39" ht="18" customHeight="1" spans="1:7">
      <c r="A39" s="33" t="s">
        <v>132</v>
      </c>
      <c r="B39" s="71" t="s">
        <v>133</v>
      </c>
      <c r="C39" s="18">
        <v>4924629.62</v>
      </c>
      <c r="D39" s="18">
        <v>4924629.62</v>
      </c>
      <c r="E39" s="18">
        <v>4924629.62</v>
      </c>
      <c r="F39" s="18"/>
      <c r="G39" s="18"/>
    </row>
    <row r="40" ht="18" customHeight="1" spans="1:7">
      <c r="A40" s="136" t="s">
        <v>134</v>
      </c>
      <c r="B40" s="137" t="s">
        <v>134</v>
      </c>
      <c r="C40" s="18">
        <v>219057401.95</v>
      </c>
      <c r="D40" s="18">
        <v>68981021.95</v>
      </c>
      <c r="E40" s="18">
        <v>59248463.69</v>
      </c>
      <c r="F40" s="18">
        <v>9732558.26</v>
      </c>
      <c r="G40" s="18">
        <v>150076380</v>
      </c>
    </row>
  </sheetData>
  <mergeCells count="7">
    <mergeCell ref="A2:G2"/>
    <mergeCell ref="A3:E3"/>
    <mergeCell ref="A4:B4"/>
    <mergeCell ref="D4:F4"/>
    <mergeCell ref="A40:B40"/>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1" sqref="B1"/>
    </sheetView>
  </sheetViews>
  <sheetFormatPr defaultColWidth="9.14166666666667" defaultRowHeight="14.25" customHeight="1" outlineLevelRow="6" outlineLevelCol="5"/>
  <cols>
    <col min="1" max="1" width="27.425" customWidth="1"/>
    <col min="2" max="6" width="31.175" customWidth="1"/>
  </cols>
  <sheetData>
    <row r="1" ht="18" customHeight="1" spans="1:6">
      <c r="A1" s="124"/>
      <c r="B1" s="124"/>
      <c r="C1" s="66"/>
      <c r="F1" s="65" t="s">
        <v>157</v>
      </c>
    </row>
    <row r="2" ht="25.5" customHeight="1" spans="1:6">
      <c r="A2" s="125" t="s">
        <v>158</v>
      </c>
      <c r="B2" s="125"/>
      <c r="C2" s="125"/>
      <c r="D2" s="125"/>
      <c r="E2" s="125"/>
      <c r="F2" s="125"/>
    </row>
    <row r="3" ht="15.75" customHeight="1" spans="1:6">
      <c r="A3" s="3" t="str">
        <f>"单位名称："&amp;"中国共产党云南省委员会宣传部"</f>
        <v>单位名称：中国共产党云南省委员会宣传部</v>
      </c>
      <c r="B3" s="124"/>
      <c r="C3" s="66"/>
      <c r="F3" s="65" t="s">
        <v>159</v>
      </c>
    </row>
    <row r="4" ht="19.5" customHeight="1" spans="1:6">
      <c r="A4" s="13" t="s">
        <v>160</v>
      </c>
      <c r="B4" s="12" t="s">
        <v>161</v>
      </c>
      <c r="C4" s="8" t="s">
        <v>162</v>
      </c>
      <c r="D4" s="9"/>
      <c r="E4" s="10"/>
      <c r="F4" s="12" t="s">
        <v>163</v>
      </c>
    </row>
    <row r="5" ht="19.5" customHeight="1" spans="1:6">
      <c r="A5" s="25"/>
      <c r="B5" s="26"/>
      <c r="C5" s="68" t="s">
        <v>33</v>
      </c>
      <c r="D5" s="68" t="s">
        <v>164</v>
      </c>
      <c r="E5" s="68" t="s">
        <v>165</v>
      </c>
      <c r="F5" s="26"/>
    </row>
    <row r="6" ht="18.75" customHeight="1" spans="1:6">
      <c r="A6" s="126">
        <v>1</v>
      </c>
      <c r="B6" s="126">
        <v>2</v>
      </c>
      <c r="C6" s="127">
        <v>3</v>
      </c>
      <c r="D6" s="126">
        <v>4</v>
      </c>
      <c r="E6" s="126">
        <v>5</v>
      </c>
      <c r="F6" s="126">
        <v>6</v>
      </c>
    </row>
    <row r="7" ht="18.75" customHeight="1" spans="1:6">
      <c r="A7" s="128">
        <v>920000</v>
      </c>
      <c r="B7" s="128">
        <v>450000</v>
      </c>
      <c r="C7" s="129">
        <v>280000</v>
      </c>
      <c r="D7" s="128"/>
      <c r="E7" s="128">
        <v>280000</v>
      </c>
      <c r="F7" s="128">
        <v>190000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27"/>
  <sheetViews>
    <sheetView showZeros="0" workbookViewId="0">
      <selection activeCell="B1" sqref="B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8" customHeight="1" spans="1:23">
      <c r="D1" s="22"/>
      <c r="E1" s="22"/>
      <c r="F1" s="22"/>
      <c r="G1" s="22"/>
      <c r="U1" s="114"/>
      <c r="W1" s="61" t="s">
        <v>166</v>
      </c>
    </row>
    <row r="2" ht="27.75" customHeight="1" spans="1:23">
      <c r="A2" s="30" t="s">
        <v>167</v>
      </c>
      <c r="B2" s="30"/>
      <c r="C2" s="30"/>
      <c r="D2" s="30"/>
      <c r="E2" s="30"/>
      <c r="F2" s="30"/>
      <c r="G2" s="30"/>
      <c r="H2" s="30"/>
      <c r="I2" s="30"/>
      <c r="J2" s="30"/>
      <c r="K2" s="30"/>
      <c r="L2" s="30"/>
      <c r="M2" s="30"/>
      <c r="N2" s="30"/>
      <c r="O2" s="30"/>
      <c r="P2" s="30"/>
      <c r="Q2" s="30"/>
      <c r="R2" s="30"/>
      <c r="S2" s="30"/>
      <c r="T2" s="30"/>
      <c r="U2" s="30"/>
      <c r="V2" s="30"/>
      <c r="W2" s="30"/>
    </row>
    <row r="3" ht="13.5" customHeight="1" spans="1:23">
      <c r="A3" s="3" t="str">
        <f>"单位名称："&amp;"中国共产党云南省委员会宣传部"</f>
        <v>单位名称：中国共产党云南省委员会宣传部</v>
      </c>
      <c r="B3" s="4"/>
      <c r="C3" s="4"/>
      <c r="D3" s="4"/>
      <c r="E3" s="4"/>
      <c r="F3" s="4"/>
      <c r="G3" s="4"/>
      <c r="H3" s="5"/>
      <c r="I3" s="5"/>
      <c r="J3" s="5"/>
      <c r="K3" s="5"/>
      <c r="L3" s="5"/>
      <c r="M3" s="5"/>
      <c r="N3" s="5"/>
      <c r="O3" s="5"/>
      <c r="P3" s="5"/>
      <c r="Q3" s="5"/>
      <c r="U3" s="114"/>
      <c r="W3" s="111" t="s">
        <v>159</v>
      </c>
    </row>
    <row r="4" ht="21.75" customHeight="1" spans="1:23">
      <c r="A4" s="7" t="s">
        <v>168</v>
      </c>
      <c r="B4" s="7" t="s">
        <v>169</v>
      </c>
      <c r="C4" s="7" t="s">
        <v>170</v>
      </c>
      <c r="D4" s="13" t="s">
        <v>171</v>
      </c>
      <c r="E4" s="13" t="s">
        <v>172</v>
      </c>
      <c r="F4" s="13" t="s">
        <v>173</v>
      </c>
      <c r="G4" s="13" t="s">
        <v>174</v>
      </c>
      <c r="H4" s="68" t="s">
        <v>175</v>
      </c>
      <c r="I4" s="68"/>
      <c r="J4" s="68"/>
      <c r="K4" s="68"/>
      <c r="L4" s="116"/>
      <c r="M4" s="116"/>
      <c r="N4" s="116"/>
      <c r="O4" s="116"/>
      <c r="P4" s="116"/>
      <c r="Q4" s="51"/>
      <c r="R4" s="68"/>
      <c r="S4" s="68"/>
      <c r="T4" s="68"/>
      <c r="U4" s="68"/>
      <c r="V4" s="68"/>
      <c r="W4" s="68"/>
    </row>
    <row r="5" ht="21.75" customHeight="1" spans="1:23">
      <c r="A5" s="11"/>
      <c r="B5" s="11"/>
      <c r="C5" s="11"/>
      <c r="D5" s="23"/>
      <c r="E5" s="23"/>
      <c r="F5" s="23"/>
      <c r="G5" s="23"/>
      <c r="H5" s="68" t="s">
        <v>31</v>
      </c>
      <c r="I5" s="51" t="s">
        <v>34</v>
      </c>
      <c r="J5" s="51"/>
      <c r="K5" s="51"/>
      <c r="L5" s="116"/>
      <c r="M5" s="116"/>
      <c r="N5" s="116" t="s">
        <v>176</v>
      </c>
      <c r="O5" s="116"/>
      <c r="P5" s="116"/>
      <c r="Q5" s="51" t="s">
        <v>37</v>
      </c>
      <c r="R5" s="68" t="s">
        <v>57</v>
      </c>
      <c r="S5" s="51"/>
      <c r="T5" s="51"/>
      <c r="U5" s="51"/>
      <c r="V5" s="51"/>
      <c r="W5" s="51"/>
    </row>
    <row r="6" ht="15" customHeight="1" spans="1:23">
      <c r="A6" s="24"/>
      <c r="B6" s="24"/>
      <c r="C6" s="24"/>
      <c r="D6" s="25"/>
      <c r="E6" s="25"/>
      <c r="F6" s="25"/>
      <c r="G6" s="25"/>
      <c r="H6" s="68"/>
      <c r="I6" s="51" t="s">
        <v>177</v>
      </c>
      <c r="J6" s="51" t="s">
        <v>178</v>
      </c>
      <c r="K6" s="51" t="s">
        <v>179</v>
      </c>
      <c r="L6" s="120" t="s">
        <v>180</v>
      </c>
      <c r="M6" s="120" t="s">
        <v>181</v>
      </c>
      <c r="N6" s="120" t="s">
        <v>34</v>
      </c>
      <c r="O6" s="120" t="s">
        <v>35</v>
      </c>
      <c r="P6" s="120" t="s">
        <v>36</v>
      </c>
      <c r="Q6" s="51"/>
      <c r="R6" s="51" t="s">
        <v>33</v>
      </c>
      <c r="S6" s="51" t="s">
        <v>44</v>
      </c>
      <c r="T6" s="51" t="s">
        <v>182</v>
      </c>
      <c r="U6" s="51" t="s">
        <v>40</v>
      </c>
      <c r="V6" s="51" t="s">
        <v>41</v>
      </c>
      <c r="W6" s="51" t="s">
        <v>42</v>
      </c>
    </row>
    <row r="7" ht="27.75" customHeight="1" spans="1:23">
      <c r="A7" s="24"/>
      <c r="B7" s="24"/>
      <c r="C7" s="24"/>
      <c r="D7" s="25"/>
      <c r="E7" s="25"/>
      <c r="F7" s="25"/>
      <c r="G7" s="25"/>
      <c r="H7" s="68"/>
      <c r="I7" s="51"/>
      <c r="J7" s="51"/>
      <c r="K7" s="51"/>
      <c r="L7" s="120"/>
      <c r="M7" s="120"/>
      <c r="N7" s="120"/>
      <c r="O7" s="120"/>
      <c r="P7" s="120"/>
      <c r="Q7" s="51"/>
      <c r="R7" s="51"/>
      <c r="S7" s="51"/>
      <c r="T7" s="51"/>
      <c r="U7" s="51"/>
      <c r="V7" s="51"/>
      <c r="W7" s="51"/>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8" t="s">
        <v>46</v>
      </c>
      <c r="B9" s="118"/>
      <c r="C9" s="28"/>
      <c r="D9" s="28"/>
      <c r="E9" s="28"/>
      <c r="F9" s="28"/>
      <c r="G9" s="28"/>
      <c r="H9" s="18">
        <v>68981021.95</v>
      </c>
      <c r="I9" s="18">
        <v>68981021.95</v>
      </c>
      <c r="J9" s="18">
        <v>17280929.12</v>
      </c>
      <c r="K9" s="18">
        <v>3864</v>
      </c>
      <c r="L9" s="18">
        <v>51696228.83</v>
      </c>
      <c r="M9" s="18"/>
      <c r="N9" s="18"/>
      <c r="O9" s="18"/>
      <c r="P9" s="18"/>
      <c r="Q9" s="18"/>
      <c r="R9" s="18"/>
      <c r="S9" s="18"/>
      <c r="T9" s="18"/>
      <c r="U9" s="18"/>
      <c r="V9" s="18"/>
      <c r="W9" s="18"/>
    </row>
    <row r="10" ht="31.4" customHeight="1" spans="1:23">
      <c r="A10" s="122" t="s">
        <v>46</v>
      </c>
      <c r="B10" s="118"/>
      <c r="C10" s="28"/>
      <c r="D10" s="28"/>
      <c r="E10" s="28"/>
      <c r="F10" s="28"/>
      <c r="G10" s="28"/>
      <c r="H10" s="18">
        <v>58157622.92</v>
      </c>
      <c r="I10" s="18">
        <v>58157622.92</v>
      </c>
      <c r="J10" s="18">
        <v>14618918.31</v>
      </c>
      <c r="K10" s="18"/>
      <c r="L10" s="18">
        <v>43538704.61</v>
      </c>
      <c r="M10" s="18"/>
      <c r="N10" s="18"/>
      <c r="O10" s="18"/>
      <c r="P10" s="18"/>
      <c r="Q10" s="18"/>
      <c r="R10" s="18"/>
      <c r="S10" s="18"/>
      <c r="T10" s="18"/>
      <c r="U10" s="18"/>
      <c r="V10" s="18"/>
      <c r="W10" s="18"/>
    </row>
    <row r="11" ht="31.4" customHeight="1" spans="1:23">
      <c r="A11" s="123" t="s">
        <v>46</v>
      </c>
      <c r="B11" s="118" t="s">
        <v>183</v>
      </c>
      <c r="C11" s="28" t="s">
        <v>184</v>
      </c>
      <c r="D11" s="28" t="s">
        <v>69</v>
      </c>
      <c r="E11" s="28" t="s">
        <v>70</v>
      </c>
      <c r="F11" s="28" t="s">
        <v>185</v>
      </c>
      <c r="G11" s="28" t="s">
        <v>186</v>
      </c>
      <c r="H11" s="18">
        <v>10350673.2</v>
      </c>
      <c r="I11" s="18">
        <v>10350673.2</v>
      </c>
      <c r="J11" s="18">
        <v>2587668.3</v>
      </c>
      <c r="K11" s="18"/>
      <c r="L11" s="18">
        <v>7763004.9</v>
      </c>
      <c r="M11" s="18"/>
      <c r="N11" s="18"/>
      <c r="O11" s="18"/>
      <c r="P11" s="18"/>
      <c r="Q11" s="18"/>
      <c r="R11" s="18"/>
      <c r="S11" s="18"/>
      <c r="T11" s="18"/>
      <c r="U11" s="18"/>
      <c r="V11" s="18"/>
      <c r="W11" s="18"/>
    </row>
    <row r="12" ht="31.4" customHeight="1" spans="1:23">
      <c r="A12" s="123" t="s">
        <v>46</v>
      </c>
      <c r="B12" s="118" t="s">
        <v>183</v>
      </c>
      <c r="C12" s="28" t="s">
        <v>184</v>
      </c>
      <c r="D12" s="28" t="s">
        <v>69</v>
      </c>
      <c r="E12" s="28" t="s">
        <v>70</v>
      </c>
      <c r="F12" s="28" t="s">
        <v>187</v>
      </c>
      <c r="G12" s="28" t="s">
        <v>188</v>
      </c>
      <c r="H12" s="18">
        <v>11840018.4</v>
      </c>
      <c r="I12" s="18">
        <v>11840018.4</v>
      </c>
      <c r="J12" s="18">
        <v>2960004.6</v>
      </c>
      <c r="K12" s="18"/>
      <c r="L12" s="18">
        <v>8880013.8</v>
      </c>
      <c r="M12" s="18"/>
      <c r="N12" s="18"/>
      <c r="O12" s="18"/>
      <c r="P12" s="18"/>
      <c r="Q12" s="18"/>
      <c r="R12" s="18"/>
      <c r="S12" s="18"/>
      <c r="T12" s="18"/>
      <c r="U12" s="18"/>
      <c r="V12" s="18"/>
      <c r="W12" s="18"/>
    </row>
    <row r="13" ht="31.4" customHeight="1" spans="1:23">
      <c r="A13" s="123" t="s">
        <v>46</v>
      </c>
      <c r="B13" s="118" t="s">
        <v>183</v>
      </c>
      <c r="C13" s="28" t="s">
        <v>184</v>
      </c>
      <c r="D13" s="28" t="s">
        <v>69</v>
      </c>
      <c r="E13" s="28" t="s">
        <v>70</v>
      </c>
      <c r="F13" s="28" t="s">
        <v>189</v>
      </c>
      <c r="G13" s="28" t="s">
        <v>190</v>
      </c>
      <c r="H13" s="18">
        <v>923306.1</v>
      </c>
      <c r="I13" s="18">
        <v>923306.1</v>
      </c>
      <c r="J13" s="18">
        <v>230826.53</v>
      </c>
      <c r="K13" s="18"/>
      <c r="L13" s="18">
        <v>692479.57</v>
      </c>
      <c r="M13" s="18"/>
      <c r="N13" s="18"/>
      <c r="O13" s="18"/>
      <c r="P13" s="18"/>
      <c r="Q13" s="18"/>
      <c r="R13" s="18"/>
      <c r="S13" s="18"/>
      <c r="T13" s="18"/>
      <c r="U13" s="18"/>
      <c r="V13" s="18"/>
      <c r="W13" s="18"/>
    </row>
    <row r="14" ht="31.4" customHeight="1" spans="1:23">
      <c r="A14" s="123" t="s">
        <v>46</v>
      </c>
      <c r="B14" s="118" t="s">
        <v>191</v>
      </c>
      <c r="C14" s="28" t="s">
        <v>192</v>
      </c>
      <c r="D14" s="28" t="s">
        <v>69</v>
      </c>
      <c r="E14" s="28" t="s">
        <v>70</v>
      </c>
      <c r="F14" s="28" t="s">
        <v>185</v>
      </c>
      <c r="G14" s="28" t="s">
        <v>186</v>
      </c>
      <c r="H14" s="18">
        <v>808980</v>
      </c>
      <c r="I14" s="18">
        <v>808980</v>
      </c>
      <c r="J14" s="18">
        <v>202245</v>
      </c>
      <c r="K14" s="18"/>
      <c r="L14" s="18">
        <v>606735</v>
      </c>
      <c r="M14" s="18"/>
      <c r="N14" s="18"/>
      <c r="O14" s="18"/>
      <c r="P14" s="18"/>
      <c r="Q14" s="18"/>
      <c r="R14" s="18"/>
      <c r="S14" s="18"/>
      <c r="T14" s="18"/>
      <c r="U14" s="18"/>
      <c r="V14" s="18"/>
      <c r="W14" s="18"/>
    </row>
    <row r="15" ht="31.4" customHeight="1" spans="1:23">
      <c r="A15" s="123" t="s">
        <v>46</v>
      </c>
      <c r="B15" s="118" t="s">
        <v>191</v>
      </c>
      <c r="C15" s="28" t="s">
        <v>192</v>
      </c>
      <c r="D15" s="28" t="s">
        <v>69</v>
      </c>
      <c r="E15" s="28" t="s">
        <v>70</v>
      </c>
      <c r="F15" s="28" t="s">
        <v>189</v>
      </c>
      <c r="G15" s="28" t="s">
        <v>190</v>
      </c>
      <c r="H15" s="18">
        <v>67415</v>
      </c>
      <c r="I15" s="18">
        <v>67415</v>
      </c>
      <c r="J15" s="18">
        <v>16853.75</v>
      </c>
      <c r="K15" s="18"/>
      <c r="L15" s="18">
        <v>50561.25</v>
      </c>
      <c r="M15" s="18"/>
      <c r="N15" s="18"/>
      <c r="O15" s="18"/>
      <c r="P15" s="18"/>
      <c r="Q15" s="18"/>
      <c r="R15" s="18"/>
      <c r="S15" s="18"/>
      <c r="T15" s="18"/>
      <c r="U15" s="18"/>
      <c r="V15" s="18"/>
      <c r="W15" s="18"/>
    </row>
    <row r="16" ht="31.4" customHeight="1" spans="1:23">
      <c r="A16" s="123" t="s">
        <v>46</v>
      </c>
      <c r="B16" s="118" t="s">
        <v>191</v>
      </c>
      <c r="C16" s="28" t="s">
        <v>192</v>
      </c>
      <c r="D16" s="28" t="s">
        <v>69</v>
      </c>
      <c r="E16" s="28" t="s">
        <v>70</v>
      </c>
      <c r="F16" s="28" t="s">
        <v>193</v>
      </c>
      <c r="G16" s="28" t="s">
        <v>194</v>
      </c>
      <c r="H16" s="18">
        <v>1085280</v>
      </c>
      <c r="I16" s="18">
        <v>1085280</v>
      </c>
      <c r="J16" s="18">
        <v>271320</v>
      </c>
      <c r="K16" s="18"/>
      <c r="L16" s="18">
        <v>813960</v>
      </c>
      <c r="M16" s="18"/>
      <c r="N16" s="18"/>
      <c r="O16" s="18"/>
      <c r="P16" s="18"/>
      <c r="Q16" s="18"/>
      <c r="R16" s="18"/>
      <c r="S16" s="18"/>
      <c r="T16" s="18"/>
      <c r="U16" s="18"/>
      <c r="V16" s="18"/>
      <c r="W16" s="18"/>
    </row>
    <row r="17" ht="31.4" customHeight="1" spans="1:23">
      <c r="A17" s="123" t="s">
        <v>46</v>
      </c>
      <c r="B17" s="118" t="s">
        <v>195</v>
      </c>
      <c r="C17" s="28" t="s">
        <v>196</v>
      </c>
      <c r="D17" s="28" t="s">
        <v>111</v>
      </c>
      <c r="E17" s="28" t="s">
        <v>112</v>
      </c>
      <c r="F17" s="28" t="s">
        <v>197</v>
      </c>
      <c r="G17" s="28" t="s">
        <v>198</v>
      </c>
      <c r="H17" s="18">
        <v>4481986.82</v>
      </c>
      <c r="I17" s="18">
        <v>4481986.82</v>
      </c>
      <c r="J17" s="18">
        <v>1120496.71</v>
      </c>
      <c r="K17" s="18"/>
      <c r="L17" s="18">
        <v>3361490.11</v>
      </c>
      <c r="M17" s="18"/>
      <c r="N17" s="18"/>
      <c r="O17" s="18"/>
      <c r="P17" s="18"/>
      <c r="Q17" s="18"/>
      <c r="R17" s="18"/>
      <c r="S17" s="18"/>
      <c r="T17" s="18"/>
      <c r="U17" s="18"/>
      <c r="V17" s="18"/>
      <c r="W17" s="18"/>
    </row>
    <row r="18" ht="31.4" customHeight="1" spans="1:23">
      <c r="A18" s="123" t="s">
        <v>46</v>
      </c>
      <c r="B18" s="118" t="s">
        <v>195</v>
      </c>
      <c r="C18" s="28" t="s">
        <v>196</v>
      </c>
      <c r="D18" s="28" t="s">
        <v>115</v>
      </c>
      <c r="E18" s="28" t="s">
        <v>114</v>
      </c>
      <c r="F18" s="28" t="s">
        <v>199</v>
      </c>
      <c r="G18" s="28" t="s">
        <v>200</v>
      </c>
      <c r="H18" s="18">
        <v>55406.24</v>
      </c>
      <c r="I18" s="18">
        <v>55406.24</v>
      </c>
      <c r="J18" s="18">
        <v>13851.56</v>
      </c>
      <c r="K18" s="18"/>
      <c r="L18" s="18">
        <v>41554.68</v>
      </c>
      <c r="M18" s="18"/>
      <c r="N18" s="18"/>
      <c r="O18" s="18"/>
      <c r="P18" s="18"/>
      <c r="Q18" s="18"/>
      <c r="R18" s="18"/>
      <c r="S18" s="18"/>
      <c r="T18" s="18"/>
      <c r="U18" s="18"/>
      <c r="V18" s="18"/>
      <c r="W18" s="18"/>
    </row>
    <row r="19" ht="31.4" customHeight="1" spans="1:23">
      <c r="A19" s="123" t="s">
        <v>46</v>
      </c>
      <c r="B19" s="118" t="s">
        <v>195</v>
      </c>
      <c r="C19" s="28" t="s">
        <v>196</v>
      </c>
      <c r="D19" s="28" t="s">
        <v>120</v>
      </c>
      <c r="E19" s="28" t="s">
        <v>121</v>
      </c>
      <c r="F19" s="28" t="s">
        <v>201</v>
      </c>
      <c r="G19" s="28" t="s">
        <v>202</v>
      </c>
      <c r="H19" s="18">
        <v>2801241.77</v>
      </c>
      <c r="I19" s="18">
        <v>2801241.77</v>
      </c>
      <c r="J19" s="18">
        <v>700310.44</v>
      </c>
      <c r="K19" s="18"/>
      <c r="L19" s="18">
        <v>2100931.33</v>
      </c>
      <c r="M19" s="18"/>
      <c r="N19" s="18"/>
      <c r="O19" s="18"/>
      <c r="P19" s="18"/>
      <c r="Q19" s="18"/>
      <c r="R19" s="18"/>
      <c r="S19" s="18"/>
      <c r="T19" s="18"/>
      <c r="U19" s="18"/>
      <c r="V19" s="18"/>
      <c r="W19" s="18"/>
    </row>
    <row r="20" ht="31.4" customHeight="1" spans="1:23">
      <c r="A20" s="123" t="s">
        <v>46</v>
      </c>
      <c r="B20" s="118" t="s">
        <v>195</v>
      </c>
      <c r="C20" s="28" t="s">
        <v>196</v>
      </c>
      <c r="D20" s="28" t="s">
        <v>120</v>
      </c>
      <c r="E20" s="28" t="s">
        <v>121</v>
      </c>
      <c r="F20" s="28" t="s">
        <v>203</v>
      </c>
      <c r="G20" s="28" t="s">
        <v>204</v>
      </c>
      <c r="H20" s="18">
        <v>354690</v>
      </c>
      <c r="I20" s="18">
        <v>354690</v>
      </c>
      <c r="J20" s="18">
        <v>88672.5</v>
      </c>
      <c r="K20" s="18"/>
      <c r="L20" s="18">
        <v>266017.5</v>
      </c>
      <c r="M20" s="18"/>
      <c r="N20" s="18"/>
      <c r="O20" s="18"/>
      <c r="P20" s="18"/>
      <c r="Q20" s="18"/>
      <c r="R20" s="18"/>
      <c r="S20" s="18"/>
      <c r="T20" s="18"/>
      <c r="U20" s="18"/>
      <c r="V20" s="18"/>
      <c r="W20" s="18"/>
    </row>
    <row r="21" ht="31.4" customHeight="1" spans="1:23">
      <c r="A21" s="123" t="s">
        <v>46</v>
      </c>
      <c r="B21" s="118" t="s">
        <v>195</v>
      </c>
      <c r="C21" s="28" t="s">
        <v>196</v>
      </c>
      <c r="D21" s="28" t="s">
        <v>124</v>
      </c>
      <c r="E21" s="28" t="s">
        <v>125</v>
      </c>
      <c r="F21" s="28" t="s">
        <v>205</v>
      </c>
      <c r="G21" s="28" t="s">
        <v>206</v>
      </c>
      <c r="H21" s="18">
        <v>1677054.29</v>
      </c>
      <c r="I21" s="18">
        <v>1677054.29</v>
      </c>
      <c r="J21" s="18">
        <v>419263.57</v>
      </c>
      <c r="K21" s="18"/>
      <c r="L21" s="18">
        <v>1257790.72</v>
      </c>
      <c r="M21" s="18"/>
      <c r="N21" s="18"/>
      <c r="O21" s="18"/>
      <c r="P21" s="18"/>
      <c r="Q21" s="18"/>
      <c r="R21" s="18"/>
      <c r="S21" s="18"/>
      <c r="T21" s="18"/>
      <c r="U21" s="18"/>
      <c r="V21" s="18"/>
      <c r="W21" s="18"/>
    </row>
    <row r="22" ht="31.4" customHeight="1" spans="1:23">
      <c r="A22" s="123" t="s">
        <v>46</v>
      </c>
      <c r="B22" s="118" t="s">
        <v>195</v>
      </c>
      <c r="C22" s="28" t="s">
        <v>196</v>
      </c>
      <c r="D22" s="28" t="s">
        <v>126</v>
      </c>
      <c r="E22" s="28" t="s">
        <v>127</v>
      </c>
      <c r="F22" s="28" t="s">
        <v>199</v>
      </c>
      <c r="G22" s="28" t="s">
        <v>200</v>
      </c>
      <c r="H22" s="18">
        <v>111384</v>
      </c>
      <c r="I22" s="18">
        <v>111384</v>
      </c>
      <c r="J22" s="18">
        <v>111384</v>
      </c>
      <c r="K22" s="18"/>
      <c r="L22" s="18"/>
      <c r="M22" s="18"/>
      <c r="N22" s="18"/>
      <c r="O22" s="18"/>
      <c r="P22" s="18"/>
      <c r="Q22" s="18"/>
      <c r="R22" s="18"/>
      <c r="S22" s="18"/>
      <c r="T22" s="18"/>
      <c r="U22" s="18"/>
      <c r="V22" s="18"/>
      <c r="W22" s="18"/>
    </row>
    <row r="23" ht="31.4" customHeight="1" spans="1:23">
      <c r="A23" s="123" t="s">
        <v>46</v>
      </c>
      <c r="B23" s="118" t="s">
        <v>207</v>
      </c>
      <c r="C23" s="28" t="s">
        <v>133</v>
      </c>
      <c r="D23" s="28" t="s">
        <v>132</v>
      </c>
      <c r="E23" s="28" t="s">
        <v>133</v>
      </c>
      <c r="F23" s="28" t="s">
        <v>208</v>
      </c>
      <c r="G23" s="28" t="s">
        <v>133</v>
      </c>
      <c r="H23" s="18">
        <v>3656039.94</v>
      </c>
      <c r="I23" s="18">
        <v>3656039.94</v>
      </c>
      <c r="J23" s="18">
        <v>914009.99</v>
      </c>
      <c r="K23" s="18"/>
      <c r="L23" s="18">
        <v>2742029.95</v>
      </c>
      <c r="M23" s="18"/>
      <c r="N23" s="18"/>
      <c r="O23" s="18"/>
      <c r="P23" s="18"/>
      <c r="Q23" s="18"/>
      <c r="R23" s="18"/>
      <c r="S23" s="18"/>
      <c r="T23" s="18"/>
      <c r="U23" s="18"/>
      <c r="V23" s="18"/>
      <c r="W23" s="18"/>
    </row>
    <row r="24" ht="31.4" customHeight="1" spans="1:23">
      <c r="A24" s="123" t="s">
        <v>46</v>
      </c>
      <c r="B24" s="118" t="s">
        <v>209</v>
      </c>
      <c r="C24" s="28" t="s">
        <v>210</v>
      </c>
      <c r="D24" s="28" t="s">
        <v>69</v>
      </c>
      <c r="E24" s="28" t="s">
        <v>70</v>
      </c>
      <c r="F24" s="28" t="s">
        <v>211</v>
      </c>
      <c r="G24" s="28" t="s">
        <v>212</v>
      </c>
      <c r="H24" s="18">
        <v>280000</v>
      </c>
      <c r="I24" s="18">
        <v>280000</v>
      </c>
      <c r="J24" s="18">
        <v>70000</v>
      </c>
      <c r="K24" s="18"/>
      <c r="L24" s="18">
        <v>210000</v>
      </c>
      <c r="M24" s="18"/>
      <c r="N24" s="18"/>
      <c r="O24" s="18"/>
      <c r="P24" s="18"/>
      <c r="Q24" s="18"/>
      <c r="R24" s="18"/>
      <c r="S24" s="18"/>
      <c r="T24" s="18"/>
      <c r="U24" s="18"/>
      <c r="V24" s="18"/>
      <c r="W24" s="18"/>
    </row>
    <row r="25" ht="31.4" customHeight="1" spans="1:23">
      <c r="A25" s="123" t="s">
        <v>46</v>
      </c>
      <c r="B25" s="118" t="s">
        <v>213</v>
      </c>
      <c r="C25" s="28" t="s">
        <v>163</v>
      </c>
      <c r="D25" s="28" t="s">
        <v>69</v>
      </c>
      <c r="E25" s="28" t="s">
        <v>70</v>
      </c>
      <c r="F25" s="28" t="s">
        <v>214</v>
      </c>
      <c r="G25" s="28" t="s">
        <v>163</v>
      </c>
      <c r="H25" s="18">
        <v>190000</v>
      </c>
      <c r="I25" s="18">
        <v>190000</v>
      </c>
      <c r="J25" s="18">
        <v>47500</v>
      </c>
      <c r="K25" s="18"/>
      <c r="L25" s="18">
        <v>142500</v>
      </c>
      <c r="M25" s="18"/>
      <c r="N25" s="18"/>
      <c r="O25" s="18"/>
      <c r="P25" s="18"/>
      <c r="Q25" s="18"/>
      <c r="R25" s="18"/>
      <c r="S25" s="18"/>
      <c r="T25" s="18"/>
      <c r="U25" s="18"/>
      <c r="V25" s="18"/>
      <c r="W25" s="18"/>
    </row>
    <row r="26" ht="31.4" customHeight="1" spans="1:23">
      <c r="A26" s="123" t="s">
        <v>46</v>
      </c>
      <c r="B26" s="118" t="s">
        <v>215</v>
      </c>
      <c r="C26" s="28" t="s">
        <v>216</v>
      </c>
      <c r="D26" s="28" t="s">
        <v>69</v>
      </c>
      <c r="E26" s="28" t="s">
        <v>70</v>
      </c>
      <c r="F26" s="28" t="s">
        <v>217</v>
      </c>
      <c r="G26" s="28" t="s">
        <v>218</v>
      </c>
      <c r="H26" s="18">
        <v>2177280</v>
      </c>
      <c r="I26" s="18">
        <v>2177280</v>
      </c>
      <c r="J26" s="18">
        <v>544320</v>
      </c>
      <c r="K26" s="18"/>
      <c r="L26" s="18">
        <v>1632960</v>
      </c>
      <c r="M26" s="18"/>
      <c r="N26" s="18"/>
      <c r="O26" s="18"/>
      <c r="P26" s="18"/>
      <c r="Q26" s="18"/>
      <c r="R26" s="18"/>
      <c r="S26" s="18"/>
      <c r="T26" s="18"/>
      <c r="U26" s="18"/>
      <c r="V26" s="18"/>
      <c r="W26" s="18"/>
    </row>
    <row r="27" ht="31.4" customHeight="1" spans="1:23">
      <c r="A27" s="123" t="s">
        <v>46</v>
      </c>
      <c r="B27" s="118" t="s">
        <v>219</v>
      </c>
      <c r="C27" s="28" t="s">
        <v>220</v>
      </c>
      <c r="D27" s="28" t="s">
        <v>69</v>
      </c>
      <c r="E27" s="28" t="s">
        <v>70</v>
      </c>
      <c r="F27" s="28" t="s">
        <v>221</v>
      </c>
      <c r="G27" s="28" t="s">
        <v>220</v>
      </c>
      <c r="H27" s="18">
        <v>584072.58</v>
      </c>
      <c r="I27" s="18">
        <v>584072.58</v>
      </c>
      <c r="J27" s="18">
        <v>146018.15</v>
      </c>
      <c r="K27" s="18"/>
      <c r="L27" s="18">
        <v>438054.43</v>
      </c>
      <c r="M27" s="18"/>
      <c r="N27" s="18"/>
      <c r="O27" s="18"/>
      <c r="P27" s="18"/>
      <c r="Q27" s="18"/>
      <c r="R27" s="18"/>
      <c r="S27" s="18"/>
      <c r="T27" s="18"/>
      <c r="U27" s="18"/>
      <c r="V27" s="18"/>
      <c r="W27" s="18"/>
    </row>
    <row r="28" ht="31.4" customHeight="1" spans="1:23">
      <c r="A28" s="123" t="s">
        <v>46</v>
      </c>
      <c r="B28" s="118" t="s">
        <v>222</v>
      </c>
      <c r="C28" s="28" t="s">
        <v>223</v>
      </c>
      <c r="D28" s="28" t="s">
        <v>69</v>
      </c>
      <c r="E28" s="28" t="s">
        <v>70</v>
      </c>
      <c r="F28" s="28" t="s">
        <v>224</v>
      </c>
      <c r="G28" s="28" t="s">
        <v>225</v>
      </c>
      <c r="H28" s="18">
        <v>508861.27</v>
      </c>
      <c r="I28" s="18">
        <v>508861.27</v>
      </c>
      <c r="J28" s="18">
        <v>129365.32</v>
      </c>
      <c r="K28" s="18"/>
      <c r="L28" s="18">
        <v>379495.95</v>
      </c>
      <c r="M28" s="18"/>
      <c r="N28" s="18"/>
      <c r="O28" s="18"/>
      <c r="P28" s="18"/>
      <c r="Q28" s="18"/>
      <c r="R28" s="18"/>
      <c r="S28" s="18"/>
      <c r="T28" s="18"/>
      <c r="U28" s="18"/>
      <c r="V28" s="18"/>
      <c r="W28" s="18"/>
    </row>
    <row r="29" ht="31.4" customHeight="1" spans="1:23">
      <c r="A29" s="123" t="s">
        <v>46</v>
      </c>
      <c r="B29" s="118" t="s">
        <v>222</v>
      </c>
      <c r="C29" s="28" t="s">
        <v>223</v>
      </c>
      <c r="D29" s="28" t="s">
        <v>69</v>
      </c>
      <c r="E29" s="28" t="s">
        <v>70</v>
      </c>
      <c r="F29" s="28" t="s">
        <v>226</v>
      </c>
      <c r="G29" s="28" t="s">
        <v>227</v>
      </c>
      <c r="H29" s="18">
        <v>27192.51</v>
      </c>
      <c r="I29" s="18">
        <v>27192.51</v>
      </c>
      <c r="J29" s="18">
        <v>6798.13</v>
      </c>
      <c r="K29" s="18"/>
      <c r="L29" s="18">
        <v>20394.38</v>
      </c>
      <c r="M29" s="18"/>
      <c r="N29" s="18"/>
      <c r="O29" s="18"/>
      <c r="P29" s="18"/>
      <c r="Q29" s="18"/>
      <c r="R29" s="18"/>
      <c r="S29" s="18"/>
      <c r="T29" s="18"/>
      <c r="U29" s="18"/>
      <c r="V29" s="18"/>
      <c r="W29" s="18"/>
    </row>
    <row r="30" ht="31.4" customHeight="1" spans="1:23">
      <c r="A30" s="123" t="s">
        <v>46</v>
      </c>
      <c r="B30" s="118" t="s">
        <v>222</v>
      </c>
      <c r="C30" s="28" t="s">
        <v>223</v>
      </c>
      <c r="D30" s="28" t="s">
        <v>69</v>
      </c>
      <c r="E30" s="28" t="s">
        <v>70</v>
      </c>
      <c r="F30" s="28" t="s">
        <v>228</v>
      </c>
      <c r="G30" s="28" t="s">
        <v>229</v>
      </c>
      <c r="H30" s="18">
        <v>100168.7</v>
      </c>
      <c r="I30" s="18">
        <v>100168.7</v>
      </c>
      <c r="J30" s="18">
        <v>25042.18</v>
      </c>
      <c r="K30" s="18"/>
      <c r="L30" s="18">
        <v>75126.52</v>
      </c>
      <c r="M30" s="18"/>
      <c r="N30" s="18"/>
      <c r="O30" s="18"/>
      <c r="P30" s="18"/>
      <c r="Q30" s="18"/>
      <c r="R30" s="18"/>
      <c r="S30" s="18"/>
      <c r="T30" s="18"/>
      <c r="U30" s="18"/>
      <c r="V30" s="18"/>
      <c r="W30" s="18"/>
    </row>
    <row r="31" ht="31.4" customHeight="1" spans="1:23">
      <c r="A31" s="123" t="s">
        <v>46</v>
      </c>
      <c r="B31" s="118" t="s">
        <v>222</v>
      </c>
      <c r="C31" s="28" t="s">
        <v>223</v>
      </c>
      <c r="D31" s="28" t="s">
        <v>69</v>
      </c>
      <c r="E31" s="28" t="s">
        <v>70</v>
      </c>
      <c r="F31" s="28" t="s">
        <v>230</v>
      </c>
      <c r="G31" s="28" t="s">
        <v>231</v>
      </c>
      <c r="H31" s="18">
        <v>99900.14</v>
      </c>
      <c r="I31" s="18">
        <v>99900.14</v>
      </c>
      <c r="J31" s="18">
        <v>24975.04</v>
      </c>
      <c r="K31" s="18"/>
      <c r="L31" s="18">
        <v>74925.1</v>
      </c>
      <c r="M31" s="18"/>
      <c r="N31" s="18"/>
      <c r="O31" s="18"/>
      <c r="P31" s="18"/>
      <c r="Q31" s="18"/>
      <c r="R31" s="18"/>
      <c r="S31" s="18"/>
      <c r="T31" s="18"/>
      <c r="U31" s="18"/>
      <c r="V31" s="18"/>
      <c r="W31" s="18"/>
    </row>
    <row r="32" ht="31.4" customHeight="1" spans="1:23">
      <c r="A32" s="123" t="s">
        <v>46</v>
      </c>
      <c r="B32" s="118" t="s">
        <v>222</v>
      </c>
      <c r="C32" s="28" t="s">
        <v>223</v>
      </c>
      <c r="D32" s="28" t="s">
        <v>69</v>
      </c>
      <c r="E32" s="28" t="s">
        <v>70</v>
      </c>
      <c r="F32" s="28" t="s">
        <v>232</v>
      </c>
      <c r="G32" s="28" t="s">
        <v>233</v>
      </c>
      <c r="H32" s="18">
        <v>222801.82</v>
      </c>
      <c r="I32" s="18">
        <v>222801.82</v>
      </c>
      <c r="J32" s="18">
        <v>55700.46</v>
      </c>
      <c r="K32" s="18"/>
      <c r="L32" s="18">
        <v>167101.36</v>
      </c>
      <c r="M32" s="18"/>
      <c r="N32" s="18"/>
      <c r="O32" s="18"/>
      <c r="P32" s="18"/>
      <c r="Q32" s="18"/>
      <c r="R32" s="18"/>
      <c r="S32" s="18"/>
      <c r="T32" s="18"/>
      <c r="U32" s="18"/>
      <c r="V32" s="18"/>
      <c r="W32" s="18"/>
    </row>
    <row r="33" ht="31.4" customHeight="1" spans="1:23">
      <c r="A33" s="123" t="s">
        <v>46</v>
      </c>
      <c r="B33" s="118" t="s">
        <v>222</v>
      </c>
      <c r="C33" s="28" t="s">
        <v>223</v>
      </c>
      <c r="D33" s="28" t="s">
        <v>69</v>
      </c>
      <c r="E33" s="28" t="s">
        <v>70</v>
      </c>
      <c r="F33" s="28" t="s">
        <v>234</v>
      </c>
      <c r="G33" s="28" t="s">
        <v>235</v>
      </c>
      <c r="H33" s="18">
        <v>10000</v>
      </c>
      <c r="I33" s="18">
        <v>10000</v>
      </c>
      <c r="J33" s="18">
        <v>2500</v>
      </c>
      <c r="K33" s="18"/>
      <c r="L33" s="18">
        <v>7500</v>
      </c>
      <c r="M33" s="18"/>
      <c r="N33" s="18"/>
      <c r="O33" s="18"/>
      <c r="P33" s="18"/>
      <c r="Q33" s="18"/>
      <c r="R33" s="18"/>
      <c r="S33" s="18"/>
      <c r="T33" s="18"/>
      <c r="U33" s="18"/>
      <c r="V33" s="18"/>
      <c r="W33" s="18"/>
    </row>
    <row r="34" ht="31.4" customHeight="1" spans="1:23">
      <c r="A34" s="123" t="s">
        <v>46</v>
      </c>
      <c r="B34" s="118" t="s">
        <v>222</v>
      </c>
      <c r="C34" s="28" t="s">
        <v>223</v>
      </c>
      <c r="D34" s="28" t="s">
        <v>69</v>
      </c>
      <c r="E34" s="28" t="s">
        <v>70</v>
      </c>
      <c r="F34" s="28" t="s">
        <v>236</v>
      </c>
      <c r="G34" s="28" t="s">
        <v>237</v>
      </c>
      <c r="H34" s="18">
        <v>1078698.24</v>
      </c>
      <c r="I34" s="18">
        <v>1078698.24</v>
      </c>
      <c r="J34" s="18">
        <v>269674.56</v>
      </c>
      <c r="K34" s="18"/>
      <c r="L34" s="18">
        <v>809023.68</v>
      </c>
      <c r="M34" s="18"/>
      <c r="N34" s="18"/>
      <c r="O34" s="18"/>
      <c r="P34" s="18"/>
      <c r="Q34" s="18"/>
      <c r="R34" s="18"/>
      <c r="S34" s="18"/>
      <c r="T34" s="18"/>
      <c r="U34" s="18"/>
      <c r="V34" s="18"/>
      <c r="W34" s="18"/>
    </row>
    <row r="35" ht="31.4" customHeight="1" spans="1:23">
      <c r="A35" s="123" t="s">
        <v>46</v>
      </c>
      <c r="B35" s="118" t="s">
        <v>222</v>
      </c>
      <c r="C35" s="28" t="s">
        <v>223</v>
      </c>
      <c r="D35" s="28" t="s">
        <v>69</v>
      </c>
      <c r="E35" s="28" t="s">
        <v>70</v>
      </c>
      <c r="F35" s="28" t="s">
        <v>238</v>
      </c>
      <c r="G35" s="28" t="s">
        <v>239</v>
      </c>
      <c r="H35" s="18">
        <v>34753.73</v>
      </c>
      <c r="I35" s="18">
        <v>34753.73</v>
      </c>
      <c r="J35" s="18">
        <v>8688.43</v>
      </c>
      <c r="K35" s="18"/>
      <c r="L35" s="18">
        <v>26065.3</v>
      </c>
      <c r="M35" s="18"/>
      <c r="N35" s="18"/>
      <c r="O35" s="18"/>
      <c r="P35" s="18"/>
      <c r="Q35" s="18"/>
      <c r="R35" s="18"/>
      <c r="S35" s="18"/>
      <c r="T35" s="18"/>
      <c r="U35" s="18"/>
      <c r="V35" s="18"/>
      <c r="W35" s="18"/>
    </row>
    <row r="36" ht="31.4" customHeight="1" spans="1:23">
      <c r="A36" s="123" t="s">
        <v>46</v>
      </c>
      <c r="B36" s="118" t="s">
        <v>222</v>
      </c>
      <c r="C36" s="28" t="s">
        <v>223</v>
      </c>
      <c r="D36" s="28" t="s">
        <v>69</v>
      </c>
      <c r="E36" s="28" t="s">
        <v>70</v>
      </c>
      <c r="F36" s="28" t="s">
        <v>240</v>
      </c>
      <c r="G36" s="28" t="s">
        <v>241</v>
      </c>
      <c r="H36" s="18">
        <v>30000</v>
      </c>
      <c r="I36" s="18">
        <v>30000</v>
      </c>
      <c r="J36" s="18">
        <v>7500</v>
      </c>
      <c r="K36" s="18"/>
      <c r="L36" s="18">
        <v>22500</v>
      </c>
      <c r="M36" s="18"/>
      <c r="N36" s="18"/>
      <c r="O36" s="18"/>
      <c r="P36" s="18"/>
      <c r="Q36" s="18"/>
      <c r="R36" s="18"/>
      <c r="S36" s="18"/>
      <c r="T36" s="18"/>
      <c r="U36" s="18"/>
      <c r="V36" s="18"/>
      <c r="W36" s="18"/>
    </row>
    <row r="37" ht="31.4" customHeight="1" spans="1:23">
      <c r="A37" s="123" t="s">
        <v>46</v>
      </c>
      <c r="B37" s="118" t="s">
        <v>222</v>
      </c>
      <c r="C37" s="28" t="s">
        <v>223</v>
      </c>
      <c r="D37" s="28" t="s">
        <v>69</v>
      </c>
      <c r="E37" s="28" t="s">
        <v>70</v>
      </c>
      <c r="F37" s="28" t="s">
        <v>242</v>
      </c>
      <c r="G37" s="28" t="s">
        <v>243</v>
      </c>
      <c r="H37" s="18">
        <v>255000</v>
      </c>
      <c r="I37" s="18">
        <v>255000</v>
      </c>
      <c r="J37" s="18">
        <v>63750</v>
      </c>
      <c r="K37" s="18"/>
      <c r="L37" s="18">
        <v>191250</v>
      </c>
      <c r="M37" s="18"/>
      <c r="N37" s="18"/>
      <c r="O37" s="18"/>
      <c r="P37" s="18"/>
      <c r="Q37" s="18"/>
      <c r="R37" s="18"/>
      <c r="S37" s="18"/>
      <c r="T37" s="18"/>
      <c r="U37" s="18"/>
      <c r="V37" s="18"/>
      <c r="W37" s="18"/>
    </row>
    <row r="38" ht="31.4" customHeight="1" spans="1:23">
      <c r="A38" s="123" t="s">
        <v>46</v>
      </c>
      <c r="B38" s="118" t="s">
        <v>222</v>
      </c>
      <c r="C38" s="28" t="s">
        <v>223</v>
      </c>
      <c r="D38" s="28" t="s">
        <v>69</v>
      </c>
      <c r="E38" s="28" t="s">
        <v>70</v>
      </c>
      <c r="F38" s="28" t="s">
        <v>244</v>
      </c>
      <c r="G38" s="28" t="s">
        <v>245</v>
      </c>
      <c r="H38" s="18">
        <v>57794.53</v>
      </c>
      <c r="I38" s="18">
        <v>57794.53</v>
      </c>
      <c r="J38" s="18">
        <v>14448.63</v>
      </c>
      <c r="K38" s="18"/>
      <c r="L38" s="18">
        <v>43345.9</v>
      </c>
      <c r="M38" s="18"/>
      <c r="N38" s="18"/>
      <c r="O38" s="18"/>
      <c r="P38" s="18"/>
      <c r="Q38" s="18"/>
      <c r="R38" s="18"/>
      <c r="S38" s="18"/>
      <c r="T38" s="18"/>
      <c r="U38" s="18"/>
      <c r="V38" s="18"/>
      <c r="W38" s="18"/>
    </row>
    <row r="39" ht="31.4" customHeight="1" spans="1:23">
      <c r="A39" s="123" t="s">
        <v>46</v>
      </c>
      <c r="B39" s="118" t="s">
        <v>222</v>
      </c>
      <c r="C39" s="28" t="s">
        <v>223</v>
      </c>
      <c r="D39" s="28" t="s">
        <v>69</v>
      </c>
      <c r="E39" s="28" t="s">
        <v>70</v>
      </c>
      <c r="F39" s="28" t="s">
        <v>246</v>
      </c>
      <c r="G39" s="28" t="s">
        <v>247</v>
      </c>
      <c r="H39" s="18">
        <v>50000</v>
      </c>
      <c r="I39" s="18">
        <v>50000</v>
      </c>
      <c r="J39" s="18">
        <v>12500</v>
      </c>
      <c r="K39" s="18"/>
      <c r="L39" s="18">
        <v>37500</v>
      </c>
      <c r="M39" s="18"/>
      <c r="N39" s="18"/>
      <c r="O39" s="18"/>
      <c r="P39" s="18"/>
      <c r="Q39" s="18"/>
      <c r="R39" s="18"/>
      <c r="S39" s="18"/>
      <c r="T39" s="18"/>
      <c r="U39" s="18"/>
      <c r="V39" s="18"/>
      <c r="W39" s="18"/>
    </row>
    <row r="40" ht="31.4" customHeight="1" spans="1:23">
      <c r="A40" s="123" t="s">
        <v>46</v>
      </c>
      <c r="B40" s="118" t="s">
        <v>222</v>
      </c>
      <c r="C40" s="28" t="s">
        <v>223</v>
      </c>
      <c r="D40" s="28" t="s">
        <v>69</v>
      </c>
      <c r="E40" s="28" t="s">
        <v>70</v>
      </c>
      <c r="F40" s="28" t="s">
        <v>217</v>
      </c>
      <c r="G40" s="28" t="s">
        <v>218</v>
      </c>
      <c r="H40" s="18">
        <v>207360</v>
      </c>
      <c r="I40" s="18">
        <v>207360</v>
      </c>
      <c r="J40" s="18">
        <v>51840</v>
      </c>
      <c r="K40" s="18"/>
      <c r="L40" s="18">
        <v>155520</v>
      </c>
      <c r="M40" s="18"/>
      <c r="N40" s="18"/>
      <c r="O40" s="18"/>
      <c r="P40" s="18"/>
      <c r="Q40" s="18"/>
      <c r="R40" s="18"/>
      <c r="S40" s="18"/>
      <c r="T40" s="18"/>
      <c r="U40" s="18"/>
      <c r="V40" s="18"/>
      <c r="W40" s="18"/>
    </row>
    <row r="41" ht="31.4" customHeight="1" spans="1:23">
      <c r="A41" s="123" t="s">
        <v>46</v>
      </c>
      <c r="B41" s="118" t="s">
        <v>222</v>
      </c>
      <c r="C41" s="28" t="s">
        <v>223</v>
      </c>
      <c r="D41" s="28" t="s">
        <v>69</v>
      </c>
      <c r="E41" s="28" t="s">
        <v>70</v>
      </c>
      <c r="F41" s="28" t="s">
        <v>248</v>
      </c>
      <c r="G41" s="28" t="s">
        <v>249</v>
      </c>
      <c r="H41" s="18">
        <v>2244785.52</v>
      </c>
      <c r="I41" s="18">
        <v>2244785.52</v>
      </c>
      <c r="J41" s="18">
        <v>561196.38</v>
      </c>
      <c r="K41" s="18"/>
      <c r="L41" s="18">
        <v>1683589.14</v>
      </c>
      <c r="M41" s="18"/>
      <c r="N41" s="18"/>
      <c r="O41" s="18"/>
      <c r="P41" s="18"/>
      <c r="Q41" s="18"/>
      <c r="R41" s="18"/>
      <c r="S41" s="18"/>
      <c r="T41" s="18"/>
      <c r="U41" s="18"/>
      <c r="V41" s="18"/>
      <c r="W41" s="18"/>
    </row>
    <row r="42" ht="31.4" customHeight="1" spans="1:23">
      <c r="A42" s="123" t="s">
        <v>46</v>
      </c>
      <c r="B42" s="118" t="s">
        <v>222</v>
      </c>
      <c r="C42" s="28" t="s">
        <v>223</v>
      </c>
      <c r="D42" s="28" t="s">
        <v>69</v>
      </c>
      <c r="E42" s="28" t="s">
        <v>70</v>
      </c>
      <c r="F42" s="28" t="s">
        <v>250</v>
      </c>
      <c r="G42" s="28" t="s">
        <v>251</v>
      </c>
      <c r="H42" s="18">
        <v>59100</v>
      </c>
      <c r="I42" s="18">
        <v>59100</v>
      </c>
      <c r="J42" s="18"/>
      <c r="K42" s="18"/>
      <c r="L42" s="18">
        <v>59100</v>
      </c>
      <c r="M42" s="18"/>
      <c r="N42" s="18"/>
      <c r="O42" s="18"/>
      <c r="P42" s="18"/>
      <c r="Q42" s="18"/>
      <c r="R42" s="18"/>
      <c r="S42" s="18"/>
      <c r="T42" s="18"/>
      <c r="U42" s="18"/>
      <c r="V42" s="18"/>
      <c r="W42" s="18"/>
    </row>
    <row r="43" ht="31.4" customHeight="1" spans="1:23">
      <c r="A43" s="123" t="s">
        <v>46</v>
      </c>
      <c r="B43" s="118" t="s">
        <v>222</v>
      </c>
      <c r="C43" s="28" t="s">
        <v>223</v>
      </c>
      <c r="D43" s="28" t="s">
        <v>69</v>
      </c>
      <c r="E43" s="28" t="s">
        <v>70</v>
      </c>
      <c r="F43" s="28" t="s">
        <v>252</v>
      </c>
      <c r="G43" s="28" t="s">
        <v>253</v>
      </c>
      <c r="H43" s="18">
        <v>22000</v>
      </c>
      <c r="I43" s="18">
        <v>22000</v>
      </c>
      <c r="J43" s="18">
        <v>5500</v>
      </c>
      <c r="K43" s="18"/>
      <c r="L43" s="18">
        <v>16500</v>
      </c>
      <c r="M43" s="18"/>
      <c r="N43" s="18"/>
      <c r="O43" s="18"/>
      <c r="P43" s="18"/>
      <c r="Q43" s="18"/>
      <c r="R43" s="18"/>
      <c r="S43" s="18"/>
      <c r="T43" s="18"/>
      <c r="U43" s="18"/>
      <c r="V43" s="18"/>
      <c r="W43" s="18"/>
    </row>
    <row r="44" ht="31.4" customHeight="1" spans="1:23">
      <c r="A44" s="123" t="s">
        <v>46</v>
      </c>
      <c r="B44" s="118" t="s">
        <v>222</v>
      </c>
      <c r="C44" s="28" t="s">
        <v>223</v>
      </c>
      <c r="D44" s="28" t="s">
        <v>107</v>
      </c>
      <c r="E44" s="28" t="s">
        <v>108</v>
      </c>
      <c r="F44" s="28" t="s">
        <v>248</v>
      </c>
      <c r="G44" s="28" t="s">
        <v>249</v>
      </c>
      <c r="H44" s="18">
        <v>59400</v>
      </c>
      <c r="I44" s="18">
        <v>59400</v>
      </c>
      <c r="J44" s="18">
        <v>14850</v>
      </c>
      <c r="K44" s="18"/>
      <c r="L44" s="18">
        <v>44550</v>
      </c>
      <c r="M44" s="18"/>
      <c r="N44" s="18"/>
      <c r="O44" s="18"/>
      <c r="P44" s="18"/>
      <c r="Q44" s="18"/>
      <c r="R44" s="18"/>
      <c r="S44" s="18"/>
      <c r="T44" s="18"/>
      <c r="U44" s="18"/>
      <c r="V44" s="18"/>
      <c r="W44" s="18"/>
    </row>
    <row r="45" ht="31.4" customHeight="1" spans="1:23">
      <c r="A45" s="123" t="s">
        <v>46</v>
      </c>
      <c r="B45" s="118" t="s">
        <v>254</v>
      </c>
      <c r="C45" s="28" t="s">
        <v>255</v>
      </c>
      <c r="D45" s="28" t="s">
        <v>69</v>
      </c>
      <c r="E45" s="28" t="s">
        <v>70</v>
      </c>
      <c r="F45" s="28" t="s">
        <v>189</v>
      </c>
      <c r="G45" s="28" t="s">
        <v>190</v>
      </c>
      <c r="H45" s="18">
        <v>5550804</v>
      </c>
      <c r="I45" s="18">
        <v>5550804</v>
      </c>
      <c r="J45" s="18">
        <v>1387701</v>
      </c>
      <c r="K45" s="18"/>
      <c r="L45" s="18">
        <v>4163103</v>
      </c>
      <c r="M45" s="18"/>
      <c r="N45" s="18"/>
      <c r="O45" s="18"/>
      <c r="P45" s="18"/>
      <c r="Q45" s="18"/>
      <c r="R45" s="18"/>
      <c r="S45" s="18"/>
      <c r="T45" s="18"/>
      <c r="U45" s="18"/>
      <c r="V45" s="18"/>
      <c r="W45" s="18"/>
    </row>
    <row r="46" ht="31.4" customHeight="1" spans="1:23">
      <c r="A46" s="123" t="s">
        <v>46</v>
      </c>
      <c r="B46" s="118" t="s">
        <v>256</v>
      </c>
      <c r="C46" s="28" t="s">
        <v>184</v>
      </c>
      <c r="D46" s="28" t="s">
        <v>69</v>
      </c>
      <c r="E46" s="28" t="s">
        <v>70</v>
      </c>
      <c r="F46" s="28" t="s">
        <v>185</v>
      </c>
      <c r="G46" s="28" t="s">
        <v>186</v>
      </c>
      <c r="H46" s="18">
        <v>1043368.2</v>
      </c>
      <c r="I46" s="18">
        <v>1043368.2</v>
      </c>
      <c r="J46" s="18">
        <v>260842.05</v>
      </c>
      <c r="K46" s="18"/>
      <c r="L46" s="18">
        <v>782526.15</v>
      </c>
      <c r="M46" s="18"/>
      <c r="N46" s="18"/>
      <c r="O46" s="18"/>
      <c r="P46" s="18"/>
      <c r="Q46" s="18"/>
      <c r="R46" s="18"/>
      <c r="S46" s="18"/>
      <c r="T46" s="18"/>
      <c r="U46" s="18"/>
      <c r="V46" s="18"/>
      <c r="W46" s="18"/>
    </row>
    <row r="47" ht="31.4" customHeight="1" spans="1:23">
      <c r="A47" s="123" t="s">
        <v>46</v>
      </c>
      <c r="B47" s="118" t="s">
        <v>256</v>
      </c>
      <c r="C47" s="28" t="s">
        <v>184</v>
      </c>
      <c r="D47" s="28" t="s">
        <v>69</v>
      </c>
      <c r="E47" s="28" t="s">
        <v>70</v>
      </c>
      <c r="F47" s="28" t="s">
        <v>187</v>
      </c>
      <c r="G47" s="28" t="s">
        <v>188</v>
      </c>
      <c r="H47" s="18">
        <v>1274515.2</v>
      </c>
      <c r="I47" s="18">
        <v>1274515.2</v>
      </c>
      <c r="J47" s="18">
        <v>318628.8</v>
      </c>
      <c r="K47" s="18"/>
      <c r="L47" s="18">
        <v>955886.4</v>
      </c>
      <c r="M47" s="18"/>
      <c r="N47" s="18"/>
      <c r="O47" s="18"/>
      <c r="P47" s="18"/>
      <c r="Q47" s="18"/>
      <c r="R47" s="18"/>
      <c r="S47" s="18"/>
      <c r="T47" s="18"/>
      <c r="U47" s="18"/>
      <c r="V47" s="18"/>
      <c r="W47" s="18"/>
    </row>
    <row r="48" ht="31.4" customHeight="1" spans="1:23">
      <c r="A48" s="123" t="s">
        <v>46</v>
      </c>
      <c r="B48" s="118" t="s">
        <v>256</v>
      </c>
      <c r="C48" s="28" t="s">
        <v>184</v>
      </c>
      <c r="D48" s="28" t="s">
        <v>69</v>
      </c>
      <c r="E48" s="28" t="s">
        <v>70</v>
      </c>
      <c r="F48" s="28" t="s">
        <v>189</v>
      </c>
      <c r="G48" s="28" t="s">
        <v>190</v>
      </c>
      <c r="H48" s="18">
        <v>93697.35</v>
      </c>
      <c r="I48" s="18">
        <v>93697.35</v>
      </c>
      <c r="J48" s="18">
        <v>23424.34</v>
      </c>
      <c r="K48" s="18"/>
      <c r="L48" s="18">
        <v>70273.01</v>
      </c>
      <c r="M48" s="18"/>
      <c r="N48" s="18"/>
      <c r="O48" s="18"/>
      <c r="P48" s="18"/>
      <c r="Q48" s="18"/>
      <c r="R48" s="18"/>
      <c r="S48" s="18"/>
      <c r="T48" s="18"/>
      <c r="U48" s="18"/>
      <c r="V48" s="18"/>
      <c r="W48" s="18"/>
    </row>
    <row r="49" ht="31.4" customHeight="1" spans="1:23">
      <c r="A49" s="123" t="s">
        <v>46</v>
      </c>
      <c r="B49" s="118" t="s">
        <v>257</v>
      </c>
      <c r="C49" s="28" t="s">
        <v>196</v>
      </c>
      <c r="D49" s="28" t="s">
        <v>111</v>
      </c>
      <c r="E49" s="28" t="s">
        <v>112</v>
      </c>
      <c r="F49" s="28" t="s">
        <v>197</v>
      </c>
      <c r="G49" s="28" t="s">
        <v>198</v>
      </c>
      <c r="H49" s="18">
        <v>439430.71</v>
      </c>
      <c r="I49" s="18">
        <v>439430.71</v>
      </c>
      <c r="J49" s="18">
        <v>109857.68</v>
      </c>
      <c r="K49" s="18"/>
      <c r="L49" s="18">
        <v>329573.03</v>
      </c>
      <c r="M49" s="18"/>
      <c r="N49" s="18"/>
      <c r="O49" s="18"/>
      <c r="P49" s="18"/>
      <c r="Q49" s="18"/>
      <c r="R49" s="18"/>
      <c r="S49" s="18"/>
      <c r="T49" s="18"/>
      <c r="U49" s="18"/>
      <c r="V49" s="18"/>
      <c r="W49" s="18"/>
    </row>
    <row r="50" ht="31.4" customHeight="1" spans="1:23">
      <c r="A50" s="123" t="s">
        <v>46</v>
      </c>
      <c r="B50" s="118" t="s">
        <v>257</v>
      </c>
      <c r="C50" s="28" t="s">
        <v>196</v>
      </c>
      <c r="D50" s="28" t="s">
        <v>115</v>
      </c>
      <c r="E50" s="28" t="s">
        <v>114</v>
      </c>
      <c r="F50" s="28" t="s">
        <v>199</v>
      </c>
      <c r="G50" s="28" t="s">
        <v>200</v>
      </c>
      <c r="H50" s="18">
        <v>4296.39</v>
      </c>
      <c r="I50" s="18">
        <v>4296.39</v>
      </c>
      <c r="J50" s="18">
        <v>1074.1</v>
      </c>
      <c r="K50" s="18"/>
      <c r="L50" s="18">
        <v>3222.29</v>
      </c>
      <c r="M50" s="18"/>
      <c r="N50" s="18"/>
      <c r="O50" s="18"/>
      <c r="P50" s="18"/>
      <c r="Q50" s="18"/>
      <c r="R50" s="18"/>
      <c r="S50" s="18"/>
      <c r="T50" s="18"/>
      <c r="U50" s="18"/>
      <c r="V50" s="18"/>
      <c r="W50" s="18"/>
    </row>
    <row r="51" ht="31.4" customHeight="1" spans="1:23">
      <c r="A51" s="123" t="s">
        <v>46</v>
      </c>
      <c r="B51" s="118" t="s">
        <v>257</v>
      </c>
      <c r="C51" s="28" t="s">
        <v>196</v>
      </c>
      <c r="D51" s="28" t="s">
        <v>120</v>
      </c>
      <c r="E51" s="28" t="s">
        <v>121</v>
      </c>
      <c r="F51" s="28" t="s">
        <v>201</v>
      </c>
      <c r="G51" s="28" t="s">
        <v>202</v>
      </c>
      <c r="H51" s="18">
        <v>274644.2</v>
      </c>
      <c r="I51" s="18">
        <v>274644.2</v>
      </c>
      <c r="J51" s="18">
        <v>68661.05</v>
      </c>
      <c r="K51" s="18"/>
      <c r="L51" s="18">
        <v>205983.15</v>
      </c>
      <c r="M51" s="18"/>
      <c r="N51" s="18"/>
      <c r="O51" s="18"/>
      <c r="P51" s="18"/>
      <c r="Q51" s="18"/>
      <c r="R51" s="18"/>
      <c r="S51" s="18"/>
      <c r="T51" s="18"/>
      <c r="U51" s="18"/>
      <c r="V51" s="18"/>
      <c r="W51" s="18"/>
    </row>
    <row r="52" ht="31.4" customHeight="1" spans="1:23">
      <c r="A52" s="123" t="s">
        <v>46</v>
      </c>
      <c r="B52" s="118" t="s">
        <v>257</v>
      </c>
      <c r="C52" s="28" t="s">
        <v>196</v>
      </c>
      <c r="D52" s="28" t="s">
        <v>124</v>
      </c>
      <c r="E52" s="28" t="s">
        <v>125</v>
      </c>
      <c r="F52" s="28" t="s">
        <v>205</v>
      </c>
      <c r="G52" s="28" t="s">
        <v>206</v>
      </c>
      <c r="H52" s="18">
        <v>144412.85</v>
      </c>
      <c r="I52" s="18">
        <v>144412.85</v>
      </c>
      <c r="J52" s="18">
        <v>36103.21</v>
      </c>
      <c r="K52" s="18"/>
      <c r="L52" s="18">
        <v>108309.64</v>
      </c>
      <c r="M52" s="18"/>
      <c r="N52" s="18"/>
      <c r="O52" s="18"/>
      <c r="P52" s="18"/>
      <c r="Q52" s="18"/>
      <c r="R52" s="18"/>
      <c r="S52" s="18"/>
      <c r="T52" s="18"/>
      <c r="U52" s="18"/>
      <c r="V52" s="18"/>
      <c r="W52" s="18"/>
    </row>
    <row r="53" ht="31.4" customHeight="1" spans="1:23">
      <c r="A53" s="123" t="s">
        <v>46</v>
      </c>
      <c r="B53" s="118" t="s">
        <v>257</v>
      </c>
      <c r="C53" s="28" t="s">
        <v>196</v>
      </c>
      <c r="D53" s="28" t="s">
        <v>126</v>
      </c>
      <c r="E53" s="28" t="s">
        <v>127</v>
      </c>
      <c r="F53" s="28" t="s">
        <v>199</v>
      </c>
      <c r="G53" s="28" t="s">
        <v>200</v>
      </c>
      <c r="H53" s="18">
        <v>9009</v>
      </c>
      <c r="I53" s="18">
        <v>9009</v>
      </c>
      <c r="J53" s="18">
        <v>9009</v>
      </c>
      <c r="K53" s="18"/>
      <c r="L53" s="18"/>
      <c r="M53" s="18"/>
      <c r="N53" s="18"/>
      <c r="O53" s="18"/>
      <c r="P53" s="18"/>
      <c r="Q53" s="18"/>
      <c r="R53" s="18"/>
      <c r="S53" s="18"/>
      <c r="T53" s="18"/>
      <c r="U53" s="18"/>
      <c r="V53" s="18"/>
      <c r="W53" s="18"/>
    </row>
    <row r="54" ht="31.4" customHeight="1" spans="1:23">
      <c r="A54" s="123" t="s">
        <v>46</v>
      </c>
      <c r="B54" s="118" t="s">
        <v>258</v>
      </c>
      <c r="C54" s="28" t="s">
        <v>133</v>
      </c>
      <c r="D54" s="28" t="s">
        <v>132</v>
      </c>
      <c r="E54" s="28" t="s">
        <v>133</v>
      </c>
      <c r="F54" s="28" t="s">
        <v>208</v>
      </c>
      <c r="G54" s="28" t="s">
        <v>133</v>
      </c>
      <c r="H54" s="18">
        <v>365640.79</v>
      </c>
      <c r="I54" s="18">
        <v>365640.79</v>
      </c>
      <c r="J54" s="18">
        <v>91410.2</v>
      </c>
      <c r="K54" s="18"/>
      <c r="L54" s="18">
        <v>274230.59</v>
      </c>
      <c r="M54" s="18"/>
      <c r="N54" s="18"/>
      <c r="O54" s="18"/>
      <c r="P54" s="18"/>
      <c r="Q54" s="18"/>
      <c r="R54" s="18"/>
      <c r="S54" s="18"/>
      <c r="T54" s="18"/>
      <c r="U54" s="18"/>
      <c r="V54" s="18"/>
      <c r="W54" s="18"/>
    </row>
    <row r="55" ht="31.4" customHeight="1" spans="1:23">
      <c r="A55" s="123" t="s">
        <v>46</v>
      </c>
      <c r="B55" s="118" t="s">
        <v>259</v>
      </c>
      <c r="C55" s="28" t="s">
        <v>216</v>
      </c>
      <c r="D55" s="28" t="s">
        <v>69</v>
      </c>
      <c r="E55" s="28" t="s">
        <v>70</v>
      </c>
      <c r="F55" s="28" t="s">
        <v>217</v>
      </c>
      <c r="G55" s="28" t="s">
        <v>218</v>
      </c>
      <c r="H55" s="18">
        <v>215460</v>
      </c>
      <c r="I55" s="18">
        <v>215460</v>
      </c>
      <c r="J55" s="18">
        <v>53865</v>
      </c>
      <c r="K55" s="18"/>
      <c r="L55" s="18">
        <v>161595</v>
      </c>
      <c r="M55" s="18"/>
      <c r="N55" s="18"/>
      <c r="O55" s="18"/>
      <c r="P55" s="18"/>
      <c r="Q55" s="18"/>
      <c r="R55" s="18"/>
      <c r="S55" s="18"/>
      <c r="T55" s="18"/>
      <c r="U55" s="18"/>
      <c r="V55" s="18"/>
      <c r="W55" s="18"/>
    </row>
    <row r="56" ht="31.4" customHeight="1" spans="1:23">
      <c r="A56" s="123" t="s">
        <v>46</v>
      </c>
      <c r="B56" s="118" t="s">
        <v>260</v>
      </c>
      <c r="C56" s="28" t="s">
        <v>220</v>
      </c>
      <c r="D56" s="28" t="s">
        <v>69</v>
      </c>
      <c r="E56" s="28" t="s">
        <v>70</v>
      </c>
      <c r="F56" s="28" t="s">
        <v>221</v>
      </c>
      <c r="G56" s="28" t="s">
        <v>220</v>
      </c>
      <c r="H56" s="18">
        <v>57201.5</v>
      </c>
      <c r="I56" s="18">
        <v>57201.5</v>
      </c>
      <c r="J56" s="18">
        <v>14300.38</v>
      </c>
      <c r="K56" s="18"/>
      <c r="L56" s="18">
        <v>42901.12</v>
      </c>
      <c r="M56" s="18"/>
      <c r="N56" s="18"/>
      <c r="O56" s="18"/>
      <c r="P56" s="18"/>
      <c r="Q56" s="18"/>
      <c r="R56" s="18"/>
      <c r="S56" s="18"/>
      <c r="T56" s="18"/>
      <c r="U56" s="18"/>
      <c r="V56" s="18"/>
      <c r="W56" s="18"/>
    </row>
    <row r="57" ht="31.4" customHeight="1" spans="1:23">
      <c r="A57" s="123" t="s">
        <v>46</v>
      </c>
      <c r="B57" s="118" t="s">
        <v>261</v>
      </c>
      <c r="C57" s="28" t="s">
        <v>223</v>
      </c>
      <c r="D57" s="28" t="s">
        <v>69</v>
      </c>
      <c r="E57" s="28" t="s">
        <v>70</v>
      </c>
      <c r="F57" s="28" t="s">
        <v>224</v>
      </c>
      <c r="G57" s="28" t="s">
        <v>225</v>
      </c>
      <c r="H57" s="18">
        <v>39034.3</v>
      </c>
      <c r="I57" s="18">
        <v>39034.3</v>
      </c>
      <c r="J57" s="18">
        <v>9758.58</v>
      </c>
      <c r="K57" s="18"/>
      <c r="L57" s="18">
        <v>29275.72</v>
      </c>
      <c r="M57" s="18"/>
      <c r="N57" s="18"/>
      <c r="O57" s="18"/>
      <c r="P57" s="18"/>
      <c r="Q57" s="18"/>
      <c r="R57" s="18"/>
      <c r="S57" s="18"/>
      <c r="T57" s="18"/>
      <c r="U57" s="18"/>
      <c r="V57" s="18"/>
      <c r="W57" s="18"/>
    </row>
    <row r="58" ht="31.4" customHeight="1" spans="1:23">
      <c r="A58" s="123" t="s">
        <v>46</v>
      </c>
      <c r="B58" s="118" t="s">
        <v>261</v>
      </c>
      <c r="C58" s="28" t="s">
        <v>223</v>
      </c>
      <c r="D58" s="28" t="s">
        <v>69</v>
      </c>
      <c r="E58" s="28" t="s">
        <v>70</v>
      </c>
      <c r="F58" s="28" t="s">
        <v>226</v>
      </c>
      <c r="G58" s="28" t="s">
        <v>227</v>
      </c>
      <c r="H58" s="18">
        <v>2832.41</v>
      </c>
      <c r="I58" s="18">
        <v>2832.41</v>
      </c>
      <c r="J58" s="18">
        <v>708.1</v>
      </c>
      <c r="K58" s="18"/>
      <c r="L58" s="18">
        <v>2124.31</v>
      </c>
      <c r="M58" s="18"/>
      <c r="N58" s="18"/>
      <c r="O58" s="18"/>
      <c r="P58" s="18"/>
      <c r="Q58" s="18"/>
      <c r="R58" s="18"/>
      <c r="S58" s="18"/>
      <c r="T58" s="18"/>
      <c r="U58" s="18"/>
      <c r="V58" s="18"/>
      <c r="W58" s="18"/>
    </row>
    <row r="59" ht="31.4" customHeight="1" spans="1:23">
      <c r="A59" s="123" t="s">
        <v>46</v>
      </c>
      <c r="B59" s="118" t="s">
        <v>261</v>
      </c>
      <c r="C59" s="28" t="s">
        <v>223</v>
      </c>
      <c r="D59" s="28" t="s">
        <v>69</v>
      </c>
      <c r="E59" s="28" t="s">
        <v>70</v>
      </c>
      <c r="F59" s="28" t="s">
        <v>232</v>
      </c>
      <c r="G59" s="28" t="s">
        <v>233</v>
      </c>
      <c r="H59" s="18">
        <v>12887.59</v>
      </c>
      <c r="I59" s="18">
        <v>12887.59</v>
      </c>
      <c r="J59" s="18">
        <v>3221.9</v>
      </c>
      <c r="K59" s="18"/>
      <c r="L59" s="18">
        <v>9665.69</v>
      </c>
      <c r="M59" s="18"/>
      <c r="N59" s="18"/>
      <c r="O59" s="18"/>
      <c r="P59" s="18"/>
      <c r="Q59" s="18"/>
      <c r="R59" s="18"/>
      <c r="S59" s="18"/>
      <c r="T59" s="18"/>
      <c r="U59" s="18"/>
      <c r="V59" s="18"/>
      <c r="W59" s="18"/>
    </row>
    <row r="60" ht="31.4" customHeight="1" spans="1:23">
      <c r="A60" s="123" t="s">
        <v>46</v>
      </c>
      <c r="B60" s="118" t="s">
        <v>261</v>
      </c>
      <c r="C60" s="28" t="s">
        <v>223</v>
      </c>
      <c r="D60" s="28" t="s">
        <v>69</v>
      </c>
      <c r="E60" s="28" t="s">
        <v>70</v>
      </c>
      <c r="F60" s="28" t="s">
        <v>236</v>
      </c>
      <c r="G60" s="28" t="s">
        <v>237</v>
      </c>
      <c r="H60" s="18">
        <v>100999.39</v>
      </c>
      <c r="I60" s="18">
        <v>100999.39</v>
      </c>
      <c r="J60" s="18">
        <v>25249.85</v>
      </c>
      <c r="K60" s="18"/>
      <c r="L60" s="18">
        <v>75749.54</v>
      </c>
      <c r="M60" s="18"/>
      <c r="N60" s="18"/>
      <c r="O60" s="18"/>
      <c r="P60" s="18"/>
      <c r="Q60" s="18"/>
      <c r="R60" s="18"/>
      <c r="S60" s="18"/>
      <c r="T60" s="18"/>
      <c r="U60" s="18"/>
      <c r="V60" s="18"/>
      <c r="W60" s="18"/>
    </row>
    <row r="61" ht="31.4" customHeight="1" spans="1:23">
      <c r="A61" s="123" t="s">
        <v>46</v>
      </c>
      <c r="B61" s="118" t="s">
        <v>261</v>
      </c>
      <c r="C61" s="28" t="s">
        <v>223</v>
      </c>
      <c r="D61" s="28" t="s">
        <v>69</v>
      </c>
      <c r="E61" s="28" t="s">
        <v>70</v>
      </c>
      <c r="F61" s="28" t="s">
        <v>238</v>
      </c>
      <c r="G61" s="28" t="s">
        <v>239</v>
      </c>
      <c r="H61" s="18">
        <v>1871.91</v>
      </c>
      <c r="I61" s="18">
        <v>1871.91</v>
      </c>
      <c r="J61" s="18">
        <v>467.98</v>
      </c>
      <c r="K61" s="18"/>
      <c r="L61" s="18">
        <v>1403.93</v>
      </c>
      <c r="M61" s="18"/>
      <c r="N61" s="18"/>
      <c r="O61" s="18"/>
      <c r="P61" s="18"/>
      <c r="Q61" s="18"/>
      <c r="R61" s="18"/>
      <c r="S61" s="18"/>
      <c r="T61" s="18"/>
      <c r="U61" s="18"/>
      <c r="V61" s="18"/>
      <c r="W61" s="18"/>
    </row>
    <row r="62" ht="31.4" customHeight="1" spans="1:23">
      <c r="A62" s="123" t="s">
        <v>46</v>
      </c>
      <c r="B62" s="118" t="s">
        <v>261</v>
      </c>
      <c r="C62" s="28" t="s">
        <v>223</v>
      </c>
      <c r="D62" s="28" t="s">
        <v>69</v>
      </c>
      <c r="E62" s="28" t="s">
        <v>70</v>
      </c>
      <c r="F62" s="28" t="s">
        <v>217</v>
      </c>
      <c r="G62" s="28" t="s">
        <v>218</v>
      </c>
      <c r="H62" s="18">
        <v>20520</v>
      </c>
      <c r="I62" s="18">
        <v>20520</v>
      </c>
      <c r="J62" s="18">
        <v>5130</v>
      </c>
      <c r="K62" s="18"/>
      <c r="L62" s="18">
        <v>15390</v>
      </c>
      <c r="M62" s="18"/>
      <c r="N62" s="18"/>
      <c r="O62" s="18"/>
      <c r="P62" s="18"/>
      <c r="Q62" s="18"/>
      <c r="R62" s="18"/>
      <c r="S62" s="18"/>
      <c r="T62" s="18"/>
      <c r="U62" s="18"/>
      <c r="V62" s="18"/>
      <c r="W62" s="18"/>
    </row>
    <row r="63" ht="31.4" customHeight="1" spans="1:23">
      <c r="A63" s="123" t="s">
        <v>46</v>
      </c>
      <c r="B63" s="118" t="s">
        <v>261</v>
      </c>
      <c r="C63" s="28" t="s">
        <v>223</v>
      </c>
      <c r="D63" s="28" t="s">
        <v>69</v>
      </c>
      <c r="E63" s="28" t="s">
        <v>70</v>
      </c>
      <c r="F63" s="28" t="s">
        <v>248</v>
      </c>
      <c r="G63" s="28" t="s">
        <v>249</v>
      </c>
      <c r="H63" s="18">
        <v>82943.25</v>
      </c>
      <c r="I63" s="18">
        <v>82943.25</v>
      </c>
      <c r="J63" s="18">
        <v>20735.81</v>
      </c>
      <c r="K63" s="18"/>
      <c r="L63" s="18">
        <v>62207.44</v>
      </c>
      <c r="M63" s="18"/>
      <c r="N63" s="18"/>
      <c r="O63" s="18"/>
      <c r="P63" s="18"/>
      <c r="Q63" s="18"/>
      <c r="R63" s="18"/>
      <c r="S63" s="18"/>
      <c r="T63" s="18"/>
      <c r="U63" s="18"/>
      <c r="V63" s="18"/>
      <c r="W63" s="18"/>
    </row>
    <row r="64" ht="31.4" customHeight="1" spans="1:23">
      <c r="A64" s="123" t="s">
        <v>46</v>
      </c>
      <c r="B64" s="118" t="s">
        <v>261</v>
      </c>
      <c r="C64" s="28" t="s">
        <v>223</v>
      </c>
      <c r="D64" s="28" t="s">
        <v>107</v>
      </c>
      <c r="E64" s="28" t="s">
        <v>108</v>
      </c>
      <c r="F64" s="28" t="s">
        <v>248</v>
      </c>
      <c r="G64" s="28" t="s">
        <v>249</v>
      </c>
      <c r="H64" s="18">
        <v>2160</v>
      </c>
      <c r="I64" s="18">
        <v>2160</v>
      </c>
      <c r="J64" s="18">
        <v>540</v>
      </c>
      <c r="K64" s="18"/>
      <c r="L64" s="18">
        <v>1620</v>
      </c>
      <c r="M64" s="18"/>
      <c r="N64" s="18"/>
      <c r="O64" s="18"/>
      <c r="P64" s="18"/>
      <c r="Q64" s="18"/>
      <c r="R64" s="18"/>
      <c r="S64" s="18"/>
      <c r="T64" s="18"/>
      <c r="U64" s="18"/>
      <c r="V64" s="18"/>
      <c r="W64" s="18"/>
    </row>
    <row r="65" ht="31.4" customHeight="1" spans="1:23">
      <c r="A65" s="123" t="s">
        <v>46</v>
      </c>
      <c r="B65" s="118" t="s">
        <v>262</v>
      </c>
      <c r="C65" s="28" t="s">
        <v>255</v>
      </c>
      <c r="D65" s="28" t="s">
        <v>69</v>
      </c>
      <c r="E65" s="28" t="s">
        <v>70</v>
      </c>
      <c r="F65" s="28" t="s">
        <v>189</v>
      </c>
      <c r="G65" s="28" t="s">
        <v>190</v>
      </c>
      <c r="H65" s="18">
        <v>598248</v>
      </c>
      <c r="I65" s="18">
        <v>598248</v>
      </c>
      <c r="J65" s="18">
        <v>149562</v>
      </c>
      <c r="K65" s="18"/>
      <c r="L65" s="18">
        <v>448686</v>
      </c>
      <c r="M65" s="18"/>
      <c r="N65" s="18"/>
      <c r="O65" s="18"/>
      <c r="P65" s="18"/>
      <c r="Q65" s="18"/>
      <c r="R65" s="18"/>
      <c r="S65" s="18"/>
      <c r="T65" s="18"/>
      <c r="U65" s="18"/>
      <c r="V65" s="18"/>
      <c r="W65" s="18"/>
    </row>
    <row r="66" ht="31.4" customHeight="1" spans="1:23">
      <c r="A66" s="123" t="s">
        <v>46</v>
      </c>
      <c r="B66" s="118" t="s">
        <v>263</v>
      </c>
      <c r="C66" s="28" t="s">
        <v>184</v>
      </c>
      <c r="D66" s="28" t="s">
        <v>69</v>
      </c>
      <c r="E66" s="28" t="s">
        <v>70</v>
      </c>
      <c r="F66" s="28" t="s">
        <v>185</v>
      </c>
      <c r="G66" s="28" t="s">
        <v>186</v>
      </c>
      <c r="H66" s="18">
        <v>279291.6</v>
      </c>
      <c r="I66" s="18">
        <v>279291.6</v>
      </c>
      <c r="J66" s="18">
        <v>69822.9</v>
      </c>
      <c r="K66" s="18"/>
      <c r="L66" s="18">
        <v>209468.7</v>
      </c>
      <c r="M66" s="18"/>
      <c r="N66" s="18"/>
      <c r="O66" s="18"/>
      <c r="P66" s="18"/>
      <c r="Q66" s="18"/>
      <c r="R66" s="18"/>
      <c r="S66" s="18"/>
      <c r="T66" s="18"/>
      <c r="U66" s="18"/>
      <c r="V66" s="18"/>
      <c r="W66" s="18"/>
    </row>
    <row r="67" ht="31.4" customHeight="1" spans="1:23">
      <c r="A67" s="123" t="s">
        <v>46</v>
      </c>
      <c r="B67" s="118" t="s">
        <v>263</v>
      </c>
      <c r="C67" s="28" t="s">
        <v>184</v>
      </c>
      <c r="D67" s="28" t="s">
        <v>69</v>
      </c>
      <c r="E67" s="28" t="s">
        <v>70</v>
      </c>
      <c r="F67" s="28" t="s">
        <v>187</v>
      </c>
      <c r="G67" s="28" t="s">
        <v>188</v>
      </c>
      <c r="H67" s="18">
        <v>351955.8</v>
      </c>
      <c r="I67" s="18">
        <v>351955.8</v>
      </c>
      <c r="J67" s="18">
        <v>87988.95</v>
      </c>
      <c r="K67" s="18"/>
      <c r="L67" s="18">
        <v>263966.85</v>
      </c>
      <c r="M67" s="18"/>
      <c r="N67" s="18"/>
      <c r="O67" s="18"/>
      <c r="P67" s="18"/>
      <c r="Q67" s="18"/>
      <c r="R67" s="18"/>
      <c r="S67" s="18"/>
      <c r="T67" s="18"/>
      <c r="U67" s="18"/>
      <c r="V67" s="18"/>
      <c r="W67" s="18"/>
    </row>
    <row r="68" ht="31.4" customHeight="1" spans="1:23">
      <c r="A68" s="123" t="s">
        <v>46</v>
      </c>
      <c r="B68" s="118" t="s">
        <v>263</v>
      </c>
      <c r="C68" s="28" t="s">
        <v>184</v>
      </c>
      <c r="D68" s="28" t="s">
        <v>69</v>
      </c>
      <c r="E68" s="28" t="s">
        <v>70</v>
      </c>
      <c r="F68" s="28" t="s">
        <v>189</v>
      </c>
      <c r="G68" s="28" t="s">
        <v>190</v>
      </c>
      <c r="H68" s="18">
        <v>25149.3</v>
      </c>
      <c r="I68" s="18">
        <v>25149.3</v>
      </c>
      <c r="J68" s="18">
        <v>6287.33</v>
      </c>
      <c r="K68" s="18"/>
      <c r="L68" s="18">
        <v>18861.97</v>
      </c>
      <c r="M68" s="18"/>
      <c r="N68" s="18"/>
      <c r="O68" s="18"/>
      <c r="P68" s="18"/>
      <c r="Q68" s="18"/>
      <c r="R68" s="18"/>
      <c r="S68" s="18"/>
      <c r="T68" s="18"/>
      <c r="U68" s="18"/>
      <c r="V68" s="18"/>
      <c r="W68" s="18"/>
    </row>
    <row r="69" ht="31.4" customHeight="1" spans="1:23">
      <c r="A69" s="123" t="s">
        <v>46</v>
      </c>
      <c r="B69" s="118" t="s">
        <v>264</v>
      </c>
      <c r="C69" s="28" t="s">
        <v>196</v>
      </c>
      <c r="D69" s="28" t="s">
        <v>111</v>
      </c>
      <c r="E69" s="28" t="s">
        <v>112</v>
      </c>
      <c r="F69" s="28" t="s">
        <v>197</v>
      </c>
      <c r="G69" s="28" t="s">
        <v>198</v>
      </c>
      <c r="H69" s="18">
        <v>119873.71</v>
      </c>
      <c r="I69" s="18">
        <v>119873.71</v>
      </c>
      <c r="J69" s="18">
        <v>29968.43</v>
      </c>
      <c r="K69" s="18"/>
      <c r="L69" s="18">
        <v>89905.28</v>
      </c>
      <c r="M69" s="18"/>
      <c r="N69" s="18"/>
      <c r="O69" s="18"/>
      <c r="P69" s="18"/>
      <c r="Q69" s="18"/>
      <c r="R69" s="18"/>
      <c r="S69" s="18"/>
      <c r="T69" s="18"/>
      <c r="U69" s="18"/>
      <c r="V69" s="18"/>
      <c r="W69" s="18"/>
    </row>
    <row r="70" ht="31.4" customHeight="1" spans="1:23">
      <c r="A70" s="123" t="s">
        <v>46</v>
      </c>
      <c r="B70" s="118" t="s">
        <v>264</v>
      </c>
      <c r="C70" s="28" t="s">
        <v>196</v>
      </c>
      <c r="D70" s="28" t="s">
        <v>115</v>
      </c>
      <c r="E70" s="28" t="s">
        <v>114</v>
      </c>
      <c r="F70" s="28" t="s">
        <v>199</v>
      </c>
      <c r="G70" s="28" t="s">
        <v>200</v>
      </c>
      <c r="H70" s="18">
        <v>1167.29</v>
      </c>
      <c r="I70" s="18">
        <v>1167.29</v>
      </c>
      <c r="J70" s="18">
        <v>291.82</v>
      </c>
      <c r="K70" s="18"/>
      <c r="L70" s="18">
        <v>875.47</v>
      </c>
      <c r="M70" s="18"/>
      <c r="N70" s="18"/>
      <c r="O70" s="18"/>
      <c r="P70" s="18"/>
      <c r="Q70" s="18"/>
      <c r="R70" s="18"/>
      <c r="S70" s="18"/>
      <c r="T70" s="18"/>
      <c r="U70" s="18"/>
      <c r="V70" s="18"/>
      <c r="W70" s="18"/>
    </row>
    <row r="71" ht="31.4" customHeight="1" spans="1:23">
      <c r="A71" s="123" t="s">
        <v>46</v>
      </c>
      <c r="B71" s="118" t="s">
        <v>264</v>
      </c>
      <c r="C71" s="28" t="s">
        <v>196</v>
      </c>
      <c r="D71" s="28" t="s">
        <v>120</v>
      </c>
      <c r="E71" s="28" t="s">
        <v>121</v>
      </c>
      <c r="F71" s="28" t="s">
        <v>201</v>
      </c>
      <c r="G71" s="28" t="s">
        <v>202</v>
      </c>
      <c r="H71" s="18">
        <v>74921.07</v>
      </c>
      <c r="I71" s="18">
        <v>74921.07</v>
      </c>
      <c r="J71" s="18">
        <v>18730.27</v>
      </c>
      <c r="K71" s="18"/>
      <c r="L71" s="18">
        <v>56190.8</v>
      </c>
      <c r="M71" s="18"/>
      <c r="N71" s="18"/>
      <c r="O71" s="18"/>
      <c r="P71" s="18"/>
      <c r="Q71" s="18"/>
      <c r="R71" s="18"/>
      <c r="S71" s="18"/>
      <c r="T71" s="18"/>
      <c r="U71" s="18"/>
      <c r="V71" s="18"/>
      <c r="W71" s="18"/>
    </row>
    <row r="72" ht="31.4" customHeight="1" spans="1:23">
      <c r="A72" s="123" t="s">
        <v>46</v>
      </c>
      <c r="B72" s="118" t="s">
        <v>264</v>
      </c>
      <c r="C72" s="28" t="s">
        <v>196</v>
      </c>
      <c r="D72" s="28" t="s">
        <v>124</v>
      </c>
      <c r="E72" s="28" t="s">
        <v>125</v>
      </c>
      <c r="F72" s="28" t="s">
        <v>205</v>
      </c>
      <c r="G72" s="28" t="s">
        <v>206</v>
      </c>
      <c r="H72" s="18">
        <v>37460.54</v>
      </c>
      <c r="I72" s="18">
        <v>37460.54</v>
      </c>
      <c r="J72" s="18">
        <v>9365.14</v>
      </c>
      <c r="K72" s="18"/>
      <c r="L72" s="18">
        <v>28095.4</v>
      </c>
      <c r="M72" s="18"/>
      <c r="N72" s="18"/>
      <c r="O72" s="18"/>
      <c r="P72" s="18"/>
      <c r="Q72" s="18"/>
      <c r="R72" s="18"/>
      <c r="S72" s="18"/>
      <c r="T72" s="18"/>
      <c r="U72" s="18"/>
      <c r="V72" s="18"/>
      <c r="W72" s="18"/>
    </row>
    <row r="73" ht="31.4" customHeight="1" spans="1:23">
      <c r="A73" s="123" t="s">
        <v>46</v>
      </c>
      <c r="B73" s="118" t="s">
        <v>264</v>
      </c>
      <c r="C73" s="28" t="s">
        <v>196</v>
      </c>
      <c r="D73" s="28" t="s">
        <v>126</v>
      </c>
      <c r="E73" s="28" t="s">
        <v>127</v>
      </c>
      <c r="F73" s="28" t="s">
        <v>199</v>
      </c>
      <c r="G73" s="28" t="s">
        <v>200</v>
      </c>
      <c r="H73" s="18">
        <v>2457</v>
      </c>
      <c r="I73" s="18">
        <v>2457</v>
      </c>
      <c r="J73" s="18">
        <v>2457</v>
      </c>
      <c r="K73" s="18"/>
      <c r="L73" s="18"/>
      <c r="M73" s="18"/>
      <c r="N73" s="18"/>
      <c r="O73" s="18"/>
      <c r="P73" s="18"/>
      <c r="Q73" s="18"/>
      <c r="R73" s="18"/>
      <c r="S73" s="18"/>
      <c r="T73" s="18"/>
      <c r="U73" s="18"/>
      <c r="V73" s="18"/>
      <c r="W73" s="18"/>
    </row>
    <row r="74" ht="31.4" customHeight="1" spans="1:23">
      <c r="A74" s="123" t="s">
        <v>46</v>
      </c>
      <c r="B74" s="118" t="s">
        <v>265</v>
      </c>
      <c r="C74" s="28" t="s">
        <v>133</v>
      </c>
      <c r="D74" s="28" t="s">
        <v>132</v>
      </c>
      <c r="E74" s="28" t="s">
        <v>133</v>
      </c>
      <c r="F74" s="28" t="s">
        <v>208</v>
      </c>
      <c r="G74" s="28" t="s">
        <v>133</v>
      </c>
      <c r="H74" s="18">
        <v>100459.3</v>
      </c>
      <c r="I74" s="18">
        <v>100459.3</v>
      </c>
      <c r="J74" s="18">
        <v>25114.83</v>
      </c>
      <c r="K74" s="18"/>
      <c r="L74" s="18">
        <v>75344.47</v>
      </c>
      <c r="M74" s="18"/>
      <c r="N74" s="18"/>
      <c r="O74" s="18"/>
      <c r="P74" s="18"/>
      <c r="Q74" s="18"/>
      <c r="R74" s="18"/>
      <c r="S74" s="18"/>
      <c r="T74" s="18"/>
      <c r="U74" s="18"/>
      <c r="V74" s="18"/>
      <c r="W74" s="18"/>
    </row>
    <row r="75" ht="31.4" customHeight="1" spans="1:23">
      <c r="A75" s="123" t="s">
        <v>46</v>
      </c>
      <c r="B75" s="118" t="s">
        <v>266</v>
      </c>
      <c r="C75" s="28" t="s">
        <v>216</v>
      </c>
      <c r="D75" s="28" t="s">
        <v>69</v>
      </c>
      <c r="E75" s="28" t="s">
        <v>70</v>
      </c>
      <c r="F75" s="28" t="s">
        <v>217</v>
      </c>
      <c r="G75" s="28" t="s">
        <v>218</v>
      </c>
      <c r="H75" s="18">
        <v>64260</v>
      </c>
      <c r="I75" s="18">
        <v>64260</v>
      </c>
      <c r="J75" s="18">
        <v>16065</v>
      </c>
      <c r="K75" s="18"/>
      <c r="L75" s="18">
        <v>48195</v>
      </c>
      <c r="M75" s="18"/>
      <c r="N75" s="18"/>
      <c r="O75" s="18"/>
      <c r="P75" s="18"/>
      <c r="Q75" s="18"/>
      <c r="R75" s="18"/>
      <c r="S75" s="18"/>
      <c r="T75" s="18"/>
      <c r="U75" s="18"/>
      <c r="V75" s="18"/>
      <c r="W75" s="18"/>
    </row>
    <row r="76" ht="31.4" customHeight="1" spans="1:23">
      <c r="A76" s="123" t="s">
        <v>46</v>
      </c>
      <c r="B76" s="118" t="s">
        <v>267</v>
      </c>
      <c r="C76" s="28" t="s">
        <v>220</v>
      </c>
      <c r="D76" s="28" t="s">
        <v>69</v>
      </c>
      <c r="E76" s="28" t="s">
        <v>70</v>
      </c>
      <c r="F76" s="28" t="s">
        <v>221</v>
      </c>
      <c r="G76" s="28" t="s">
        <v>220</v>
      </c>
      <c r="H76" s="18">
        <v>15620.68</v>
      </c>
      <c r="I76" s="18">
        <v>15620.68</v>
      </c>
      <c r="J76" s="18">
        <v>3905.17</v>
      </c>
      <c r="K76" s="18"/>
      <c r="L76" s="18">
        <v>11715.51</v>
      </c>
      <c r="M76" s="18"/>
      <c r="N76" s="18"/>
      <c r="O76" s="18"/>
      <c r="P76" s="18"/>
      <c r="Q76" s="18"/>
      <c r="R76" s="18"/>
      <c r="S76" s="18"/>
      <c r="T76" s="18"/>
      <c r="U76" s="18"/>
      <c r="V76" s="18"/>
      <c r="W76" s="18"/>
    </row>
    <row r="77" ht="31.4" customHeight="1" spans="1:23">
      <c r="A77" s="123" t="s">
        <v>46</v>
      </c>
      <c r="B77" s="118" t="s">
        <v>268</v>
      </c>
      <c r="C77" s="28" t="s">
        <v>223</v>
      </c>
      <c r="D77" s="28" t="s">
        <v>69</v>
      </c>
      <c r="E77" s="28" t="s">
        <v>70</v>
      </c>
      <c r="F77" s="28" t="s">
        <v>224</v>
      </c>
      <c r="G77" s="28" t="s">
        <v>225</v>
      </c>
      <c r="H77" s="18">
        <v>5706.18</v>
      </c>
      <c r="I77" s="18">
        <v>5706.18</v>
      </c>
      <c r="J77" s="18">
        <v>1426.55</v>
      </c>
      <c r="K77" s="18"/>
      <c r="L77" s="18">
        <v>4279.63</v>
      </c>
      <c r="M77" s="18"/>
      <c r="N77" s="18"/>
      <c r="O77" s="18"/>
      <c r="P77" s="18"/>
      <c r="Q77" s="18"/>
      <c r="R77" s="18"/>
      <c r="S77" s="18"/>
      <c r="T77" s="18"/>
      <c r="U77" s="18"/>
      <c r="V77" s="18"/>
      <c r="W77" s="18"/>
    </row>
    <row r="78" ht="31.4" customHeight="1" spans="1:23">
      <c r="A78" s="123" t="s">
        <v>46</v>
      </c>
      <c r="B78" s="118" t="s">
        <v>268</v>
      </c>
      <c r="C78" s="28" t="s">
        <v>223</v>
      </c>
      <c r="D78" s="28" t="s">
        <v>69</v>
      </c>
      <c r="E78" s="28" t="s">
        <v>70</v>
      </c>
      <c r="F78" s="28" t="s">
        <v>226</v>
      </c>
      <c r="G78" s="28" t="s">
        <v>227</v>
      </c>
      <c r="H78" s="18">
        <v>786.78</v>
      </c>
      <c r="I78" s="18">
        <v>786.78</v>
      </c>
      <c r="J78" s="18">
        <v>196.7</v>
      </c>
      <c r="K78" s="18"/>
      <c r="L78" s="18">
        <v>590.08</v>
      </c>
      <c r="M78" s="18"/>
      <c r="N78" s="18"/>
      <c r="O78" s="18"/>
      <c r="P78" s="18"/>
      <c r="Q78" s="18"/>
      <c r="R78" s="18"/>
      <c r="S78" s="18"/>
      <c r="T78" s="18"/>
      <c r="U78" s="18"/>
      <c r="V78" s="18"/>
      <c r="W78" s="18"/>
    </row>
    <row r="79" ht="31.4" customHeight="1" spans="1:23">
      <c r="A79" s="123" t="s">
        <v>46</v>
      </c>
      <c r="B79" s="118" t="s">
        <v>268</v>
      </c>
      <c r="C79" s="28" t="s">
        <v>223</v>
      </c>
      <c r="D79" s="28" t="s">
        <v>69</v>
      </c>
      <c r="E79" s="28" t="s">
        <v>70</v>
      </c>
      <c r="F79" s="28" t="s">
        <v>232</v>
      </c>
      <c r="G79" s="28" t="s">
        <v>233</v>
      </c>
      <c r="H79" s="18">
        <v>3579.89</v>
      </c>
      <c r="I79" s="18">
        <v>3579.89</v>
      </c>
      <c r="J79" s="18">
        <v>894.97</v>
      </c>
      <c r="K79" s="18"/>
      <c r="L79" s="18">
        <v>2684.92</v>
      </c>
      <c r="M79" s="18"/>
      <c r="N79" s="18"/>
      <c r="O79" s="18"/>
      <c r="P79" s="18"/>
      <c r="Q79" s="18"/>
      <c r="R79" s="18"/>
      <c r="S79" s="18"/>
      <c r="T79" s="18"/>
      <c r="U79" s="18"/>
      <c r="V79" s="18"/>
      <c r="W79" s="18"/>
    </row>
    <row r="80" ht="31.4" customHeight="1" spans="1:23">
      <c r="A80" s="123" t="s">
        <v>46</v>
      </c>
      <c r="B80" s="118" t="s">
        <v>268</v>
      </c>
      <c r="C80" s="28" t="s">
        <v>223</v>
      </c>
      <c r="D80" s="28" t="s">
        <v>69</v>
      </c>
      <c r="E80" s="28" t="s">
        <v>70</v>
      </c>
      <c r="F80" s="28" t="s">
        <v>236</v>
      </c>
      <c r="G80" s="28" t="s">
        <v>237</v>
      </c>
      <c r="H80" s="18">
        <v>28055.39</v>
      </c>
      <c r="I80" s="18">
        <v>28055.39</v>
      </c>
      <c r="J80" s="18">
        <v>7013.85</v>
      </c>
      <c r="K80" s="18"/>
      <c r="L80" s="18">
        <v>21041.54</v>
      </c>
      <c r="M80" s="18"/>
      <c r="N80" s="18"/>
      <c r="O80" s="18"/>
      <c r="P80" s="18"/>
      <c r="Q80" s="18"/>
      <c r="R80" s="18"/>
      <c r="S80" s="18"/>
      <c r="T80" s="18"/>
      <c r="U80" s="18"/>
      <c r="V80" s="18"/>
      <c r="W80" s="18"/>
    </row>
    <row r="81" ht="31.4" customHeight="1" spans="1:23">
      <c r="A81" s="123" t="s">
        <v>46</v>
      </c>
      <c r="B81" s="118" t="s">
        <v>268</v>
      </c>
      <c r="C81" s="28" t="s">
        <v>223</v>
      </c>
      <c r="D81" s="28" t="s">
        <v>69</v>
      </c>
      <c r="E81" s="28" t="s">
        <v>70</v>
      </c>
      <c r="F81" s="28" t="s">
        <v>238</v>
      </c>
      <c r="G81" s="28" t="s">
        <v>239</v>
      </c>
      <c r="H81" s="18">
        <v>519.98</v>
      </c>
      <c r="I81" s="18">
        <v>519.98</v>
      </c>
      <c r="J81" s="18">
        <v>130</v>
      </c>
      <c r="K81" s="18"/>
      <c r="L81" s="18">
        <v>389.98</v>
      </c>
      <c r="M81" s="18"/>
      <c r="N81" s="18"/>
      <c r="O81" s="18"/>
      <c r="P81" s="18"/>
      <c r="Q81" s="18"/>
      <c r="R81" s="18"/>
      <c r="S81" s="18"/>
      <c r="T81" s="18"/>
      <c r="U81" s="18"/>
      <c r="V81" s="18"/>
      <c r="W81" s="18"/>
    </row>
    <row r="82" ht="31.4" customHeight="1" spans="1:23">
      <c r="A82" s="123" t="s">
        <v>46</v>
      </c>
      <c r="B82" s="118" t="s">
        <v>268</v>
      </c>
      <c r="C82" s="28" t="s">
        <v>223</v>
      </c>
      <c r="D82" s="28" t="s">
        <v>69</v>
      </c>
      <c r="E82" s="28" t="s">
        <v>70</v>
      </c>
      <c r="F82" s="28" t="s">
        <v>217</v>
      </c>
      <c r="G82" s="28" t="s">
        <v>218</v>
      </c>
      <c r="H82" s="18">
        <v>6120</v>
      </c>
      <c r="I82" s="18">
        <v>6120</v>
      </c>
      <c r="J82" s="18">
        <v>1530</v>
      </c>
      <c r="K82" s="18"/>
      <c r="L82" s="18">
        <v>4590</v>
      </c>
      <c r="M82" s="18"/>
      <c r="N82" s="18"/>
      <c r="O82" s="18"/>
      <c r="P82" s="18"/>
      <c r="Q82" s="18"/>
      <c r="R82" s="18"/>
      <c r="S82" s="18"/>
      <c r="T82" s="18"/>
      <c r="U82" s="18"/>
      <c r="V82" s="18"/>
      <c r="W82" s="18"/>
    </row>
    <row r="83" ht="31.4" customHeight="1" spans="1:23">
      <c r="A83" s="123" t="s">
        <v>46</v>
      </c>
      <c r="B83" s="118" t="s">
        <v>268</v>
      </c>
      <c r="C83" s="28" t="s">
        <v>223</v>
      </c>
      <c r="D83" s="28" t="s">
        <v>69</v>
      </c>
      <c r="E83" s="28" t="s">
        <v>70</v>
      </c>
      <c r="F83" s="28" t="s">
        <v>248</v>
      </c>
      <c r="G83" s="28" t="s">
        <v>249</v>
      </c>
      <c r="H83" s="18">
        <v>27512.57</v>
      </c>
      <c r="I83" s="18">
        <v>27512.57</v>
      </c>
      <c r="J83" s="18">
        <v>6878.14</v>
      </c>
      <c r="K83" s="18"/>
      <c r="L83" s="18">
        <v>20634.43</v>
      </c>
      <c r="M83" s="18"/>
      <c r="N83" s="18"/>
      <c r="O83" s="18"/>
      <c r="P83" s="18"/>
      <c r="Q83" s="18"/>
      <c r="R83" s="18"/>
      <c r="S83" s="18"/>
      <c r="T83" s="18"/>
      <c r="U83" s="18"/>
      <c r="V83" s="18"/>
      <c r="W83" s="18"/>
    </row>
    <row r="84" ht="31.4" customHeight="1" spans="1:23">
      <c r="A84" s="123" t="s">
        <v>46</v>
      </c>
      <c r="B84" s="118" t="s">
        <v>268</v>
      </c>
      <c r="C84" s="28" t="s">
        <v>223</v>
      </c>
      <c r="D84" s="28" t="s">
        <v>107</v>
      </c>
      <c r="E84" s="28" t="s">
        <v>108</v>
      </c>
      <c r="F84" s="28" t="s">
        <v>248</v>
      </c>
      <c r="G84" s="28" t="s">
        <v>249</v>
      </c>
      <c r="H84" s="18">
        <v>540</v>
      </c>
      <c r="I84" s="18">
        <v>540</v>
      </c>
      <c r="J84" s="18">
        <v>135</v>
      </c>
      <c r="K84" s="18"/>
      <c r="L84" s="18">
        <v>405</v>
      </c>
      <c r="M84" s="18"/>
      <c r="N84" s="18"/>
      <c r="O84" s="18"/>
      <c r="P84" s="18"/>
      <c r="Q84" s="18"/>
      <c r="R84" s="18"/>
      <c r="S84" s="18"/>
      <c r="T84" s="18"/>
      <c r="U84" s="18"/>
      <c r="V84" s="18"/>
      <c r="W84" s="18"/>
    </row>
    <row r="85" ht="31.4" customHeight="1" spans="1:23">
      <c r="A85" s="123" t="s">
        <v>46</v>
      </c>
      <c r="B85" s="118" t="s">
        <v>269</v>
      </c>
      <c r="C85" s="28" t="s">
        <v>255</v>
      </c>
      <c r="D85" s="28" t="s">
        <v>69</v>
      </c>
      <c r="E85" s="28" t="s">
        <v>70</v>
      </c>
      <c r="F85" s="28" t="s">
        <v>189</v>
      </c>
      <c r="G85" s="28" t="s">
        <v>190</v>
      </c>
      <c r="H85" s="18">
        <v>165564</v>
      </c>
      <c r="I85" s="18">
        <v>165564</v>
      </c>
      <c r="J85" s="18">
        <v>41391</v>
      </c>
      <c r="K85" s="18"/>
      <c r="L85" s="18">
        <v>124173</v>
      </c>
      <c r="M85" s="18"/>
      <c r="N85" s="18"/>
      <c r="O85" s="18"/>
      <c r="P85" s="18"/>
      <c r="Q85" s="18"/>
      <c r="R85" s="18"/>
      <c r="S85" s="18"/>
      <c r="T85" s="18"/>
      <c r="U85" s="18"/>
      <c r="V85" s="18"/>
      <c r="W85" s="18"/>
    </row>
    <row r="86" ht="31.4" customHeight="1" spans="1:23">
      <c r="A86" s="122" t="s">
        <v>51</v>
      </c>
      <c r="B86" s="28"/>
      <c r="C86" s="28"/>
      <c r="D86" s="28"/>
      <c r="E86" s="28"/>
      <c r="F86" s="28"/>
      <c r="G86" s="28"/>
      <c r="H86" s="18">
        <v>4668792.57</v>
      </c>
      <c r="I86" s="18">
        <v>4668792.57</v>
      </c>
      <c r="J86" s="18">
        <v>1174524.54</v>
      </c>
      <c r="K86" s="18">
        <v>3864</v>
      </c>
      <c r="L86" s="18">
        <v>3490404.03</v>
      </c>
      <c r="M86" s="18"/>
      <c r="N86" s="18"/>
      <c r="O86" s="18"/>
      <c r="P86" s="18"/>
      <c r="Q86" s="18"/>
      <c r="R86" s="18"/>
      <c r="S86" s="18"/>
      <c r="T86" s="18"/>
      <c r="U86" s="18"/>
      <c r="V86" s="18"/>
      <c r="W86" s="18"/>
    </row>
    <row r="87" ht="31.4" customHeight="1" spans="1:23">
      <c r="A87" s="123" t="s">
        <v>51</v>
      </c>
      <c r="B87" s="118" t="s">
        <v>270</v>
      </c>
      <c r="C87" s="28" t="s">
        <v>192</v>
      </c>
      <c r="D87" s="28" t="s">
        <v>97</v>
      </c>
      <c r="E87" s="28" t="s">
        <v>98</v>
      </c>
      <c r="F87" s="28" t="s">
        <v>185</v>
      </c>
      <c r="G87" s="28" t="s">
        <v>186</v>
      </c>
      <c r="H87" s="18">
        <v>1251276</v>
      </c>
      <c r="I87" s="18">
        <v>1251276</v>
      </c>
      <c r="J87" s="18">
        <v>312819</v>
      </c>
      <c r="K87" s="18"/>
      <c r="L87" s="18">
        <v>938457</v>
      </c>
      <c r="M87" s="18"/>
      <c r="N87" s="18"/>
      <c r="O87" s="18"/>
      <c r="P87" s="18"/>
      <c r="Q87" s="18"/>
      <c r="R87" s="18"/>
      <c r="S87" s="18"/>
      <c r="T87" s="18"/>
      <c r="U87" s="18"/>
      <c r="V87" s="18"/>
      <c r="W87" s="18"/>
    </row>
    <row r="88" ht="31.4" customHeight="1" spans="1:23">
      <c r="A88" s="123" t="s">
        <v>51</v>
      </c>
      <c r="B88" s="118" t="s">
        <v>270</v>
      </c>
      <c r="C88" s="28" t="s">
        <v>192</v>
      </c>
      <c r="D88" s="28" t="s">
        <v>97</v>
      </c>
      <c r="E88" s="28" t="s">
        <v>98</v>
      </c>
      <c r="F88" s="28" t="s">
        <v>187</v>
      </c>
      <c r="G88" s="28" t="s">
        <v>188</v>
      </c>
      <c r="H88" s="18">
        <v>96</v>
      </c>
      <c r="I88" s="18">
        <v>96</v>
      </c>
      <c r="J88" s="18">
        <v>24</v>
      </c>
      <c r="K88" s="18"/>
      <c r="L88" s="18">
        <v>72</v>
      </c>
      <c r="M88" s="18"/>
      <c r="N88" s="18"/>
      <c r="O88" s="18"/>
      <c r="P88" s="18"/>
      <c r="Q88" s="18"/>
      <c r="R88" s="18"/>
      <c r="S88" s="18"/>
      <c r="T88" s="18"/>
      <c r="U88" s="18"/>
      <c r="V88" s="18"/>
      <c r="W88" s="18"/>
    </row>
    <row r="89" ht="31.4" customHeight="1" spans="1:23">
      <c r="A89" s="123" t="s">
        <v>51</v>
      </c>
      <c r="B89" s="118" t="s">
        <v>270</v>
      </c>
      <c r="C89" s="28" t="s">
        <v>192</v>
      </c>
      <c r="D89" s="28" t="s">
        <v>97</v>
      </c>
      <c r="E89" s="28" t="s">
        <v>98</v>
      </c>
      <c r="F89" s="28" t="s">
        <v>189</v>
      </c>
      <c r="G89" s="28" t="s">
        <v>190</v>
      </c>
      <c r="H89" s="18">
        <v>104273</v>
      </c>
      <c r="I89" s="18">
        <v>104273</v>
      </c>
      <c r="J89" s="18">
        <v>26068.25</v>
      </c>
      <c r="K89" s="18"/>
      <c r="L89" s="18">
        <v>78204.75</v>
      </c>
      <c r="M89" s="18"/>
      <c r="N89" s="18"/>
      <c r="O89" s="18"/>
      <c r="P89" s="18"/>
      <c r="Q89" s="18"/>
      <c r="R89" s="18"/>
      <c r="S89" s="18"/>
      <c r="T89" s="18"/>
      <c r="U89" s="18"/>
      <c r="V89" s="18"/>
      <c r="W89" s="18"/>
    </row>
    <row r="90" ht="31.4" customHeight="1" spans="1:23">
      <c r="A90" s="123" t="s">
        <v>51</v>
      </c>
      <c r="B90" s="118" t="s">
        <v>270</v>
      </c>
      <c r="C90" s="28" t="s">
        <v>192</v>
      </c>
      <c r="D90" s="28" t="s">
        <v>97</v>
      </c>
      <c r="E90" s="28" t="s">
        <v>98</v>
      </c>
      <c r="F90" s="28" t="s">
        <v>193</v>
      </c>
      <c r="G90" s="28" t="s">
        <v>194</v>
      </c>
      <c r="H90" s="18">
        <v>1764468</v>
      </c>
      <c r="I90" s="18">
        <v>1764468</v>
      </c>
      <c r="J90" s="18">
        <v>440151</v>
      </c>
      <c r="K90" s="18">
        <v>3864</v>
      </c>
      <c r="L90" s="18">
        <v>1320453</v>
      </c>
      <c r="M90" s="18"/>
      <c r="N90" s="18"/>
      <c r="O90" s="18"/>
      <c r="P90" s="18"/>
      <c r="Q90" s="18"/>
      <c r="R90" s="18"/>
      <c r="S90" s="18"/>
      <c r="T90" s="18"/>
      <c r="U90" s="18"/>
      <c r="V90" s="18"/>
      <c r="W90" s="18"/>
    </row>
    <row r="91" ht="31.4" customHeight="1" spans="1:23">
      <c r="A91" s="123" t="s">
        <v>51</v>
      </c>
      <c r="B91" s="118" t="s">
        <v>271</v>
      </c>
      <c r="C91" s="28" t="s">
        <v>196</v>
      </c>
      <c r="D91" s="28" t="s">
        <v>111</v>
      </c>
      <c r="E91" s="28" t="s">
        <v>112</v>
      </c>
      <c r="F91" s="28" t="s">
        <v>197</v>
      </c>
      <c r="G91" s="28" t="s">
        <v>198</v>
      </c>
      <c r="H91" s="18">
        <v>454610.86</v>
      </c>
      <c r="I91" s="18">
        <v>454610.86</v>
      </c>
      <c r="J91" s="18">
        <v>113652.72</v>
      </c>
      <c r="K91" s="18"/>
      <c r="L91" s="18">
        <v>340958.14</v>
      </c>
      <c r="M91" s="18"/>
      <c r="N91" s="18"/>
      <c r="O91" s="18"/>
      <c r="P91" s="18"/>
      <c r="Q91" s="18"/>
      <c r="R91" s="18"/>
      <c r="S91" s="18"/>
      <c r="T91" s="18"/>
      <c r="U91" s="18"/>
      <c r="V91" s="18"/>
      <c r="W91" s="18"/>
    </row>
    <row r="92" ht="31.4" customHeight="1" spans="1:23">
      <c r="A92" s="123" t="s">
        <v>51</v>
      </c>
      <c r="B92" s="118" t="s">
        <v>271</v>
      </c>
      <c r="C92" s="28" t="s">
        <v>196</v>
      </c>
      <c r="D92" s="28" t="s">
        <v>115</v>
      </c>
      <c r="E92" s="28" t="s">
        <v>114</v>
      </c>
      <c r="F92" s="28" t="s">
        <v>199</v>
      </c>
      <c r="G92" s="28" t="s">
        <v>200</v>
      </c>
      <c r="H92" s="18">
        <v>22197.26</v>
      </c>
      <c r="I92" s="18">
        <v>22197.26</v>
      </c>
      <c r="J92" s="18">
        <v>5549.32</v>
      </c>
      <c r="K92" s="18"/>
      <c r="L92" s="18">
        <v>16647.94</v>
      </c>
      <c r="M92" s="18"/>
      <c r="N92" s="18"/>
      <c r="O92" s="18"/>
      <c r="P92" s="18"/>
      <c r="Q92" s="18"/>
      <c r="R92" s="18"/>
      <c r="S92" s="18"/>
      <c r="T92" s="18"/>
      <c r="U92" s="18"/>
      <c r="V92" s="18"/>
      <c r="W92" s="18"/>
    </row>
    <row r="93" ht="31.4" customHeight="1" spans="1:23">
      <c r="A93" s="123" t="s">
        <v>51</v>
      </c>
      <c r="B93" s="118" t="s">
        <v>271</v>
      </c>
      <c r="C93" s="28" t="s">
        <v>196</v>
      </c>
      <c r="D93" s="28" t="s">
        <v>122</v>
      </c>
      <c r="E93" s="28" t="s">
        <v>123</v>
      </c>
      <c r="F93" s="28" t="s">
        <v>201</v>
      </c>
      <c r="G93" s="28" t="s">
        <v>202</v>
      </c>
      <c r="H93" s="18">
        <v>284131.79</v>
      </c>
      <c r="I93" s="18">
        <v>284131.79</v>
      </c>
      <c r="J93" s="18">
        <v>71032.95</v>
      </c>
      <c r="K93" s="18"/>
      <c r="L93" s="18">
        <v>213098.84</v>
      </c>
      <c r="M93" s="18"/>
      <c r="N93" s="18"/>
      <c r="O93" s="18"/>
      <c r="P93" s="18"/>
      <c r="Q93" s="18"/>
      <c r="R93" s="18"/>
      <c r="S93" s="18"/>
      <c r="T93" s="18"/>
      <c r="U93" s="18"/>
      <c r="V93" s="18"/>
      <c r="W93" s="18"/>
    </row>
    <row r="94" ht="31.4" customHeight="1" spans="1:23">
      <c r="A94" s="123" t="s">
        <v>51</v>
      </c>
      <c r="B94" s="118" t="s">
        <v>271</v>
      </c>
      <c r="C94" s="28" t="s">
        <v>196</v>
      </c>
      <c r="D94" s="28" t="s">
        <v>124</v>
      </c>
      <c r="E94" s="28" t="s">
        <v>125</v>
      </c>
      <c r="F94" s="28" t="s">
        <v>205</v>
      </c>
      <c r="G94" s="28" t="s">
        <v>206</v>
      </c>
      <c r="H94" s="18">
        <v>142065.89</v>
      </c>
      <c r="I94" s="18">
        <v>142065.89</v>
      </c>
      <c r="J94" s="18">
        <v>35516.47</v>
      </c>
      <c r="K94" s="18"/>
      <c r="L94" s="18">
        <v>106549.42</v>
      </c>
      <c r="M94" s="18"/>
      <c r="N94" s="18"/>
      <c r="O94" s="18"/>
      <c r="P94" s="18"/>
      <c r="Q94" s="18"/>
      <c r="R94" s="18"/>
      <c r="S94" s="18"/>
      <c r="T94" s="18"/>
      <c r="U94" s="18"/>
      <c r="V94" s="18"/>
      <c r="W94" s="18"/>
    </row>
    <row r="95" ht="31.4" customHeight="1" spans="1:23">
      <c r="A95" s="123" t="s">
        <v>51</v>
      </c>
      <c r="B95" s="118" t="s">
        <v>271</v>
      </c>
      <c r="C95" s="28" t="s">
        <v>196</v>
      </c>
      <c r="D95" s="28" t="s">
        <v>126</v>
      </c>
      <c r="E95" s="28" t="s">
        <v>127</v>
      </c>
      <c r="F95" s="28" t="s">
        <v>199</v>
      </c>
      <c r="G95" s="28" t="s">
        <v>200</v>
      </c>
      <c r="H95" s="18">
        <v>11056.5</v>
      </c>
      <c r="I95" s="18">
        <v>11056.5</v>
      </c>
      <c r="J95" s="18">
        <v>11056.5</v>
      </c>
      <c r="K95" s="18"/>
      <c r="L95" s="18"/>
      <c r="M95" s="18"/>
      <c r="N95" s="18"/>
      <c r="O95" s="18"/>
      <c r="P95" s="18"/>
      <c r="Q95" s="18"/>
      <c r="R95" s="18"/>
      <c r="S95" s="18"/>
      <c r="T95" s="18"/>
      <c r="U95" s="18"/>
      <c r="V95" s="18"/>
      <c r="W95" s="18"/>
    </row>
    <row r="96" ht="31.4" customHeight="1" spans="1:23">
      <c r="A96" s="123" t="s">
        <v>51</v>
      </c>
      <c r="B96" s="118" t="s">
        <v>272</v>
      </c>
      <c r="C96" s="28" t="s">
        <v>133</v>
      </c>
      <c r="D96" s="28" t="s">
        <v>132</v>
      </c>
      <c r="E96" s="28" t="s">
        <v>133</v>
      </c>
      <c r="F96" s="28" t="s">
        <v>208</v>
      </c>
      <c r="G96" s="28" t="s">
        <v>133</v>
      </c>
      <c r="H96" s="18">
        <v>320443.83</v>
      </c>
      <c r="I96" s="18">
        <v>320443.83</v>
      </c>
      <c r="J96" s="18">
        <v>80110.96</v>
      </c>
      <c r="K96" s="18"/>
      <c r="L96" s="18">
        <v>240332.87</v>
      </c>
      <c r="M96" s="18"/>
      <c r="N96" s="18"/>
      <c r="O96" s="18"/>
      <c r="P96" s="18"/>
      <c r="Q96" s="18"/>
      <c r="R96" s="18"/>
      <c r="S96" s="18"/>
      <c r="T96" s="18"/>
      <c r="U96" s="18"/>
      <c r="V96" s="18"/>
      <c r="W96" s="18"/>
    </row>
    <row r="97" ht="31.4" customHeight="1" spans="1:23">
      <c r="A97" s="123" t="s">
        <v>51</v>
      </c>
      <c r="B97" s="118" t="s">
        <v>273</v>
      </c>
      <c r="C97" s="28" t="s">
        <v>220</v>
      </c>
      <c r="D97" s="28" t="s">
        <v>97</v>
      </c>
      <c r="E97" s="28" t="s">
        <v>98</v>
      </c>
      <c r="F97" s="28" t="s">
        <v>221</v>
      </c>
      <c r="G97" s="28" t="s">
        <v>220</v>
      </c>
      <c r="H97" s="18">
        <v>62402.26</v>
      </c>
      <c r="I97" s="18">
        <v>62402.26</v>
      </c>
      <c r="J97" s="18">
        <v>15600.57</v>
      </c>
      <c r="K97" s="18"/>
      <c r="L97" s="18">
        <v>46801.69</v>
      </c>
      <c r="M97" s="18"/>
      <c r="N97" s="18"/>
      <c r="O97" s="18"/>
      <c r="P97" s="18"/>
      <c r="Q97" s="18"/>
      <c r="R97" s="18"/>
      <c r="S97" s="18"/>
      <c r="T97" s="18"/>
      <c r="U97" s="18"/>
      <c r="V97" s="18"/>
      <c r="W97" s="18"/>
    </row>
    <row r="98" ht="31.4" customHeight="1" spans="1:23">
      <c r="A98" s="123" t="s">
        <v>51</v>
      </c>
      <c r="B98" s="118" t="s">
        <v>274</v>
      </c>
      <c r="C98" s="28" t="s">
        <v>223</v>
      </c>
      <c r="D98" s="28" t="s">
        <v>97</v>
      </c>
      <c r="E98" s="28" t="s">
        <v>98</v>
      </c>
      <c r="F98" s="28" t="s">
        <v>224</v>
      </c>
      <c r="G98" s="28" t="s">
        <v>225</v>
      </c>
      <c r="H98" s="18">
        <v>42357.6</v>
      </c>
      <c r="I98" s="18">
        <v>42357.6</v>
      </c>
      <c r="J98" s="18">
        <v>10589.4</v>
      </c>
      <c r="K98" s="18"/>
      <c r="L98" s="18">
        <v>31768.2</v>
      </c>
      <c r="M98" s="18"/>
      <c r="N98" s="18"/>
      <c r="O98" s="18"/>
      <c r="P98" s="18"/>
      <c r="Q98" s="18"/>
      <c r="R98" s="18"/>
      <c r="S98" s="18"/>
      <c r="T98" s="18"/>
      <c r="U98" s="18"/>
      <c r="V98" s="18"/>
      <c r="W98" s="18"/>
    </row>
    <row r="99" ht="31.4" customHeight="1" spans="1:23">
      <c r="A99" s="123" t="s">
        <v>51</v>
      </c>
      <c r="B99" s="118" t="s">
        <v>274</v>
      </c>
      <c r="C99" s="28" t="s">
        <v>223</v>
      </c>
      <c r="D99" s="28" t="s">
        <v>97</v>
      </c>
      <c r="E99" s="28" t="s">
        <v>98</v>
      </c>
      <c r="F99" s="28" t="s">
        <v>232</v>
      </c>
      <c r="G99" s="28" t="s">
        <v>233</v>
      </c>
      <c r="H99" s="18">
        <v>2000</v>
      </c>
      <c r="I99" s="18">
        <v>2000</v>
      </c>
      <c r="J99" s="18">
        <v>500</v>
      </c>
      <c r="K99" s="18"/>
      <c r="L99" s="18">
        <v>1500</v>
      </c>
      <c r="M99" s="18"/>
      <c r="N99" s="18"/>
      <c r="O99" s="18"/>
      <c r="P99" s="18"/>
      <c r="Q99" s="18"/>
      <c r="R99" s="18"/>
      <c r="S99" s="18"/>
      <c r="T99" s="18"/>
      <c r="U99" s="18"/>
      <c r="V99" s="18"/>
      <c r="W99" s="18"/>
    </row>
    <row r="100" ht="31.4" customHeight="1" spans="1:23">
      <c r="A100" s="123" t="s">
        <v>51</v>
      </c>
      <c r="B100" s="118" t="s">
        <v>274</v>
      </c>
      <c r="C100" s="28" t="s">
        <v>223</v>
      </c>
      <c r="D100" s="28" t="s">
        <v>97</v>
      </c>
      <c r="E100" s="28" t="s">
        <v>98</v>
      </c>
      <c r="F100" s="28" t="s">
        <v>236</v>
      </c>
      <c r="G100" s="28" t="s">
        <v>237</v>
      </c>
      <c r="H100" s="18">
        <v>50000</v>
      </c>
      <c r="I100" s="18">
        <v>50000</v>
      </c>
      <c r="J100" s="18">
        <v>12500</v>
      </c>
      <c r="K100" s="18"/>
      <c r="L100" s="18">
        <v>37500</v>
      </c>
      <c r="M100" s="18"/>
      <c r="N100" s="18"/>
      <c r="O100" s="18"/>
      <c r="P100" s="18"/>
      <c r="Q100" s="18"/>
      <c r="R100" s="18"/>
      <c r="S100" s="18"/>
      <c r="T100" s="18"/>
      <c r="U100" s="18"/>
      <c r="V100" s="18"/>
      <c r="W100" s="18"/>
    </row>
    <row r="101" ht="31.4" customHeight="1" spans="1:23">
      <c r="A101" s="123" t="s">
        <v>51</v>
      </c>
      <c r="B101" s="118" t="s">
        <v>274</v>
      </c>
      <c r="C101" s="28" t="s">
        <v>223</v>
      </c>
      <c r="D101" s="28" t="s">
        <v>97</v>
      </c>
      <c r="E101" s="28" t="s">
        <v>98</v>
      </c>
      <c r="F101" s="28" t="s">
        <v>244</v>
      </c>
      <c r="G101" s="28" t="s">
        <v>245</v>
      </c>
      <c r="H101" s="18">
        <v>3400</v>
      </c>
      <c r="I101" s="18">
        <v>3400</v>
      </c>
      <c r="J101" s="18">
        <v>850</v>
      </c>
      <c r="K101" s="18"/>
      <c r="L101" s="18">
        <v>2550</v>
      </c>
      <c r="M101" s="18"/>
      <c r="N101" s="18"/>
      <c r="O101" s="18"/>
      <c r="P101" s="18"/>
      <c r="Q101" s="18"/>
      <c r="R101" s="18"/>
      <c r="S101" s="18"/>
      <c r="T101" s="18"/>
      <c r="U101" s="18"/>
      <c r="V101" s="18"/>
      <c r="W101" s="18"/>
    </row>
    <row r="102" ht="31.4" customHeight="1" spans="1:23">
      <c r="A102" s="123" t="s">
        <v>51</v>
      </c>
      <c r="B102" s="118" t="s">
        <v>274</v>
      </c>
      <c r="C102" s="28" t="s">
        <v>223</v>
      </c>
      <c r="D102" s="28" t="s">
        <v>97</v>
      </c>
      <c r="E102" s="28" t="s">
        <v>98</v>
      </c>
      <c r="F102" s="28" t="s">
        <v>246</v>
      </c>
      <c r="G102" s="28" t="s">
        <v>247</v>
      </c>
      <c r="H102" s="18">
        <v>27997.6</v>
      </c>
      <c r="I102" s="18">
        <v>27997.6</v>
      </c>
      <c r="J102" s="18">
        <v>6999.4</v>
      </c>
      <c r="K102" s="18"/>
      <c r="L102" s="18">
        <v>20998.2</v>
      </c>
      <c r="M102" s="18"/>
      <c r="N102" s="18"/>
      <c r="O102" s="18"/>
      <c r="P102" s="18"/>
      <c r="Q102" s="18"/>
      <c r="R102" s="18"/>
      <c r="S102" s="18"/>
      <c r="T102" s="18"/>
      <c r="U102" s="18"/>
      <c r="V102" s="18"/>
      <c r="W102" s="18"/>
    </row>
    <row r="103" ht="31.4" customHeight="1" spans="1:23">
      <c r="A103" s="123" t="s">
        <v>51</v>
      </c>
      <c r="B103" s="118" t="s">
        <v>274</v>
      </c>
      <c r="C103" s="28" t="s">
        <v>223</v>
      </c>
      <c r="D103" s="28" t="s">
        <v>97</v>
      </c>
      <c r="E103" s="28" t="s">
        <v>98</v>
      </c>
      <c r="F103" s="28" t="s">
        <v>248</v>
      </c>
      <c r="G103" s="28" t="s">
        <v>249</v>
      </c>
      <c r="H103" s="18">
        <v>123855.98</v>
      </c>
      <c r="I103" s="18">
        <v>123855.98</v>
      </c>
      <c r="J103" s="18">
        <v>30964</v>
      </c>
      <c r="K103" s="18"/>
      <c r="L103" s="18">
        <v>92891.98</v>
      </c>
      <c r="M103" s="18"/>
      <c r="N103" s="18"/>
      <c r="O103" s="18"/>
      <c r="P103" s="18"/>
      <c r="Q103" s="18"/>
      <c r="R103" s="18"/>
      <c r="S103" s="18"/>
      <c r="T103" s="18"/>
      <c r="U103" s="18"/>
      <c r="V103" s="18"/>
      <c r="W103" s="18"/>
    </row>
    <row r="104" ht="31.4" customHeight="1" spans="1:23">
      <c r="A104" s="123" t="s">
        <v>51</v>
      </c>
      <c r="B104" s="118" t="s">
        <v>274</v>
      </c>
      <c r="C104" s="28" t="s">
        <v>223</v>
      </c>
      <c r="D104" s="28" t="s">
        <v>109</v>
      </c>
      <c r="E104" s="28" t="s">
        <v>110</v>
      </c>
      <c r="F104" s="28" t="s">
        <v>248</v>
      </c>
      <c r="G104" s="28" t="s">
        <v>249</v>
      </c>
      <c r="H104" s="18">
        <v>2160</v>
      </c>
      <c r="I104" s="18">
        <v>2160</v>
      </c>
      <c r="J104" s="18">
        <v>540</v>
      </c>
      <c r="K104" s="18"/>
      <c r="L104" s="18">
        <v>1620</v>
      </c>
      <c r="M104" s="18"/>
      <c r="N104" s="18"/>
      <c r="O104" s="18"/>
      <c r="P104" s="18"/>
      <c r="Q104" s="18"/>
      <c r="R104" s="18"/>
      <c r="S104" s="18"/>
      <c r="T104" s="18"/>
      <c r="U104" s="18"/>
      <c r="V104" s="18"/>
      <c r="W104" s="18"/>
    </row>
    <row r="105" ht="31.4" customHeight="1" spans="1:23">
      <c r="A105" s="122" t="s">
        <v>49</v>
      </c>
      <c r="B105" s="28"/>
      <c r="C105" s="28"/>
      <c r="D105" s="28"/>
      <c r="E105" s="28"/>
      <c r="F105" s="28"/>
      <c r="G105" s="28"/>
      <c r="H105" s="18">
        <v>6154606.46</v>
      </c>
      <c r="I105" s="18">
        <v>6154606.46</v>
      </c>
      <c r="J105" s="18">
        <v>1487486.27</v>
      </c>
      <c r="K105" s="18"/>
      <c r="L105" s="18">
        <v>4667120.19</v>
      </c>
      <c r="M105" s="18"/>
      <c r="N105" s="18"/>
      <c r="O105" s="18"/>
      <c r="P105" s="18"/>
      <c r="Q105" s="18"/>
      <c r="R105" s="18"/>
      <c r="S105" s="18"/>
      <c r="T105" s="18"/>
      <c r="U105" s="18"/>
      <c r="V105" s="18"/>
      <c r="W105" s="18"/>
    </row>
    <row r="106" ht="31.4" customHeight="1" spans="1:23">
      <c r="A106" s="123" t="s">
        <v>49</v>
      </c>
      <c r="B106" s="118" t="s">
        <v>275</v>
      </c>
      <c r="C106" s="28" t="s">
        <v>192</v>
      </c>
      <c r="D106" s="28" t="s">
        <v>89</v>
      </c>
      <c r="E106" s="28" t="s">
        <v>90</v>
      </c>
      <c r="F106" s="28" t="s">
        <v>185</v>
      </c>
      <c r="G106" s="28" t="s">
        <v>186</v>
      </c>
      <c r="H106" s="18">
        <v>1387056</v>
      </c>
      <c r="I106" s="18">
        <v>1387056</v>
      </c>
      <c r="J106" s="18">
        <v>346764</v>
      </c>
      <c r="K106" s="18"/>
      <c r="L106" s="18">
        <v>1040292</v>
      </c>
      <c r="M106" s="18"/>
      <c r="N106" s="18"/>
      <c r="O106" s="18"/>
      <c r="P106" s="18"/>
      <c r="Q106" s="18"/>
      <c r="R106" s="18"/>
      <c r="S106" s="18"/>
      <c r="T106" s="18"/>
      <c r="U106" s="18"/>
      <c r="V106" s="18"/>
      <c r="W106" s="18"/>
    </row>
    <row r="107" ht="31.4" customHeight="1" spans="1:23">
      <c r="A107" s="123" t="s">
        <v>49</v>
      </c>
      <c r="B107" s="118" t="s">
        <v>275</v>
      </c>
      <c r="C107" s="28" t="s">
        <v>192</v>
      </c>
      <c r="D107" s="28" t="s">
        <v>89</v>
      </c>
      <c r="E107" s="28" t="s">
        <v>90</v>
      </c>
      <c r="F107" s="28" t="s">
        <v>187</v>
      </c>
      <c r="G107" s="28" t="s">
        <v>188</v>
      </c>
      <c r="H107" s="18">
        <v>156</v>
      </c>
      <c r="I107" s="18">
        <v>156</v>
      </c>
      <c r="J107" s="18">
        <v>39</v>
      </c>
      <c r="K107" s="18"/>
      <c r="L107" s="18">
        <v>117</v>
      </c>
      <c r="M107" s="18"/>
      <c r="N107" s="18"/>
      <c r="O107" s="18"/>
      <c r="P107" s="18"/>
      <c r="Q107" s="18"/>
      <c r="R107" s="18"/>
      <c r="S107" s="18"/>
      <c r="T107" s="18"/>
      <c r="U107" s="18"/>
      <c r="V107" s="18"/>
      <c r="W107" s="18"/>
    </row>
    <row r="108" ht="31.4" customHeight="1" spans="1:23">
      <c r="A108" s="123" t="s">
        <v>49</v>
      </c>
      <c r="B108" s="118" t="s">
        <v>275</v>
      </c>
      <c r="C108" s="28" t="s">
        <v>192</v>
      </c>
      <c r="D108" s="28" t="s">
        <v>89</v>
      </c>
      <c r="E108" s="28" t="s">
        <v>90</v>
      </c>
      <c r="F108" s="28" t="s">
        <v>189</v>
      </c>
      <c r="G108" s="28" t="s">
        <v>190</v>
      </c>
      <c r="H108" s="18">
        <v>115588</v>
      </c>
      <c r="I108" s="18">
        <v>115588</v>
      </c>
      <c r="J108" s="18">
        <v>28897</v>
      </c>
      <c r="K108" s="18"/>
      <c r="L108" s="18">
        <v>86691</v>
      </c>
      <c r="M108" s="18"/>
      <c r="N108" s="18"/>
      <c r="O108" s="18"/>
      <c r="P108" s="18"/>
      <c r="Q108" s="18"/>
      <c r="R108" s="18"/>
      <c r="S108" s="18"/>
      <c r="T108" s="18"/>
      <c r="U108" s="18"/>
      <c r="V108" s="18"/>
      <c r="W108" s="18"/>
    </row>
    <row r="109" ht="31.4" customHeight="1" spans="1:23">
      <c r="A109" s="123" t="s">
        <v>49</v>
      </c>
      <c r="B109" s="118" t="s">
        <v>275</v>
      </c>
      <c r="C109" s="28" t="s">
        <v>192</v>
      </c>
      <c r="D109" s="28" t="s">
        <v>89</v>
      </c>
      <c r="E109" s="28" t="s">
        <v>90</v>
      </c>
      <c r="F109" s="28" t="s">
        <v>193</v>
      </c>
      <c r="G109" s="28" t="s">
        <v>194</v>
      </c>
      <c r="H109" s="18">
        <v>2567460</v>
      </c>
      <c r="I109" s="18">
        <v>2567460</v>
      </c>
      <c r="J109" s="18">
        <v>641865</v>
      </c>
      <c r="K109" s="18"/>
      <c r="L109" s="18">
        <v>1925595</v>
      </c>
      <c r="M109" s="18"/>
      <c r="N109" s="18"/>
      <c r="O109" s="18"/>
      <c r="P109" s="18"/>
      <c r="Q109" s="18"/>
      <c r="R109" s="18"/>
      <c r="S109" s="18"/>
      <c r="T109" s="18"/>
      <c r="U109" s="18"/>
      <c r="V109" s="18"/>
      <c r="W109" s="18"/>
    </row>
    <row r="110" ht="31.4" customHeight="1" spans="1:23">
      <c r="A110" s="123" t="s">
        <v>49</v>
      </c>
      <c r="B110" s="118" t="s">
        <v>276</v>
      </c>
      <c r="C110" s="28" t="s">
        <v>196</v>
      </c>
      <c r="D110" s="28" t="s">
        <v>111</v>
      </c>
      <c r="E110" s="28" t="s">
        <v>112</v>
      </c>
      <c r="F110" s="28" t="s">
        <v>197</v>
      </c>
      <c r="G110" s="28" t="s">
        <v>198</v>
      </c>
      <c r="H110" s="18">
        <v>577937.47</v>
      </c>
      <c r="I110" s="18">
        <v>577937.47</v>
      </c>
      <c r="J110" s="18">
        <v>144484.37</v>
      </c>
      <c r="K110" s="18"/>
      <c r="L110" s="18">
        <v>433453.1</v>
      </c>
      <c r="M110" s="18"/>
      <c r="N110" s="18"/>
      <c r="O110" s="18"/>
      <c r="P110" s="18"/>
      <c r="Q110" s="18"/>
      <c r="R110" s="18"/>
      <c r="S110" s="18"/>
      <c r="T110" s="18"/>
      <c r="U110" s="18"/>
      <c r="V110" s="18"/>
      <c r="W110" s="18"/>
    </row>
    <row r="111" ht="31.4" customHeight="1" spans="1:23">
      <c r="A111" s="123" t="s">
        <v>49</v>
      </c>
      <c r="B111" s="118" t="s">
        <v>276</v>
      </c>
      <c r="C111" s="28" t="s">
        <v>196</v>
      </c>
      <c r="D111" s="28" t="s">
        <v>115</v>
      </c>
      <c r="E111" s="28" t="s">
        <v>114</v>
      </c>
      <c r="F111" s="28" t="s">
        <v>199</v>
      </c>
      <c r="G111" s="28" t="s">
        <v>200</v>
      </c>
      <c r="H111" s="18">
        <v>27690.41</v>
      </c>
      <c r="I111" s="18">
        <v>27690.41</v>
      </c>
      <c r="J111" s="18">
        <v>6922.61</v>
      </c>
      <c r="K111" s="18"/>
      <c r="L111" s="18">
        <v>20767.8</v>
      </c>
      <c r="M111" s="18"/>
      <c r="N111" s="18"/>
      <c r="O111" s="18"/>
      <c r="P111" s="18"/>
      <c r="Q111" s="18"/>
      <c r="R111" s="18"/>
      <c r="S111" s="18"/>
      <c r="T111" s="18"/>
      <c r="U111" s="18"/>
      <c r="V111" s="18"/>
      <c r="W111" s="18"/>
    </row>
    <row r="112" ht="31.4" customHeight="1" spans="1:23">
      <c r="A112" s="123" t="s">
        <v>49</v>
      </c>
      <c r="B112" s="118" t="s">
        <v>276</v>
      </c>
      <c r="C112" s="28" t="s">
        <v>196</v>
      </c>
      <c r="D112" s="28" t="s">
        <v>122</v>
      </c>
      <c r="E112" s="28" t="s">
        <v>123</v>
      </c>
      <c r="F112" s="28" t="s">
        <v>201</v>
      </c>
      <c r="G112" s="28" t="s">
        <v>202</v>
      </c>
      <c r="H112" s="18">
        <v>361210.92</v>
      </c>
      <c r="I112" s="18">
        <v>361210.92</v>
      </c>
      <c r="J112" s="18">
        <v>90302.73</v>
      </c>
      <c r="K112" s="18"/>
      <c r="L112" s="18">
        <v>270908.19</v>
      </c>
      <c r="M112" s="18"/>
      <c r="N112" s="18"/>
      <c r="O112" s="18"/>
      <c r="P112" s="18"/>
      <c r="Q112" s="18"/>
      <c r="R112" s="18"/>
      <c r="S112" s="18"/>
      <c r="T112" s="18"/>
      <c r="U112" s="18"/>
      <c r="V112" s="18"/>
      <c r="W112" s="18"/>
    </row>
    <row r="113" ht="31.4" customHeight="1" spans="1:23">
      <c r="A113" s="123" t="s">
        <v>49</v>
      </c>
      <c r="B113" s="118" t="s">
        <v>276</v>
      </c>
      <c r="C113" s="28" t="s">
        <v>196</v>
      </c>
      <c r="D113" s="28" t="s">
        <v>124</v>
      </c>
      <c r="E113" s="28" t="s">
        <v>125</v>
      </c>
      <c r="F113" s="28" t="s">
        <v>205</v>
      </c>
      <c r="G113" s="28" t="s">
        <v>206</v>
      </c>
      <c r="H113" s="18">
        <v>187658.94</v>
      </c>
      <c r="I113" s="18">
        <v>187658.94</v>
      </c>
      <c r="J113" s="18">
        <v>46914.74</v>
      </c>
      <c r="K113" s="18"/>
      <c r="L113" s="18">
        <v>140744.2</v>
      </c>
      <c r="M113" s="18"/>
      <c r="N113" s="18"/>
      <c r="O113" s="18"/>
      <c r="P113" s="18"/>
      <c r="Q113" s="18"/>
      <c r="R113" s="18"/>
      <c r="S113" s="18"/>
      <c r="T113" s="18"/>
      <c r="U113" s="18"/>
      <c r="V113" s="18"/>
      <c r="W113" s="18"/>
    </row>
    <row r="114" ht="31.4" customHeight="1" spans="1:23">
      <c r="A114" s="123" t="s">
        <v>49</v>
      </c>
      <c r="B114" s="118" t="s">
        <v>276</v>
      </c>
      <c r="C114" s="28" t="s">
        <v>196</v>
      </c>
      <c r="D114" s="28" t="s">
        <v>126</v>
      </c>
      <c r="E114" s="28" t="s">
        <v>127</v>
      </c>
      <c r="F114" s="28" t="s">
        <v>199</v>
      </c>
      <c r="G114" s="28" t="s">
        <v>200</v>
      </c>
      <c r="H114" s="18">
        <v>17199</v>
      </c>
      <c r="I114" s="18">
        <v>17199</v>
      </c>
      <c r="J114" s="18">
        <v>17199</v>
      </c>
      <c r="K114" s="18"/>
      <c r="L114" s="18"/>
      <c r="M114" s="18"/>
      <c r="N114" s="18"/>
      <c r="O114" s="18"/>
      <c r="P114" s="18"/>
      <c r="Q114" s="18"/>
      <c r="R114" s="18"/>
      <c r="S114" s="18"/>
      <c r="T114" s="18"/>
      <c r="U114" s="18"/>
      <c r="V114" s="18"/>
      <c r="W114" s="18"/>
    </row>
    <row r="115" ht="31.4" customHeight="1" spans="1:23">
      <c r="A115" s="123" t="s">
        <v>49</v>
      </c>
      <c r="B115" s="118" t="s">
        <v>277</v>
      </c>
      <c r="C115" s="28" t="s">
        <v>133</v>
      </c>
      <c r="D115" s="28" t="s">
        <v>132</v>
      </c>
      <c r="E115" s="28" t="s">
        <v>133</v>
      </c>
      <c r="F115" s="28" t="s">
        <v>208</v>
      </c>
      <c r="G115" s="28" t="s">
        <v>133</v>
      </c>
      <c r="H115" s="18">
        <v>482045.76</v>
      </c>
      <c r="I115" s="18">
        <v>482045.76</v>
      </c>
      <c r="J115" s="18">
        <v>120511.44</v>
      </c>
      <c r="K115" s="18"/>
      <c r="L115" s="18">
        <v>361534.32</v>
      </c>
      <c r="M115" s="18"/>
      <c r="N115" s="18"/>
      <c r="O115" s="18"/>
      <c r="P115" s="18"/>
      <c r="Q115" s="18"/>
      <c r="R115" s="18"/>
      <c r="S115" s="18"/>
      <c r="T115" s="18"/>
      <c r="U115" s="18"/>
      <c r="V115" s="18"/>
      <c r="W115" s="18"/>
    </row>
    <row r="116" ht="31.4" customHeight="1" spans="1:23">
      <c r="A116" s="123" t="s">
        <v>49</v>
      </c>
      <c r="B116" s="118" t="s">
        <v>278</v>
      </c>
      <c r="C116" s="28" t="s">
        <v>220</v>
      </c>
      <c r="D116" s="28" t="s">
        <v>89</v>
      </c>
      <c r="E116" s="28" t="s">
        <v>90</v>
      </c>
      <c r="F116" s="28" t="s">
        <v>221</v>
      </c>
      <c r="G116" s="28" t="s">
        <v>220</v>
      </c>
      <c r="H116" s="18">
        <v>81405.2</v>
      </c>
      <c r="I116" s="18">
        <v>81405.2</v>
      </c>
      <c r="J116" s="18">
        <v>20351.3</v>
      </c>
      <c r="K116" s="18"/>
      <c r="L116" s="18">
        <v>61053.9</v>
      </c>
      <c r="M116" s="18"/>
      <c r="N116" s="18"/>
      <c r="O116" s="18"/>
      <c r="P116" s="18"/>
      <c r="Q116" s="18"/>
      <c r="R116" s="18"/>
      <c r="S116" s="18"/>
      <c r="T116" s="18"/>
      <c r="U116" s="18"/>
      <c r="V116" s="18"/>
      <c r="W116" s="18"/>
    </row>
    <row r="117" ht="31.4" customHeight="1" spans="1:23">
      <c r="A117" s="123" t="s">
        <v>49</v>
      </c>
      <c r="B117" s="118" t="s">
        <v>279</v>
      </c>
      <c r="C117" s="28" t="s">
        <v>223</v>
      </c>
      <c r="D117" s="28" t="s">
        <v>89</v>
      </c>
      <c r="E117" s="28" t="s">
        <v>90</v>
      </c>
      <c r="F117" s="28" t="s">
        <v>224</v>
      </c>
      <c r="G117" s="28" t="s">
        <v>225</v>
      </c>
      <c r="H117" s="18">
        <v>39943.26</v>
      </c>
      <c r="I117" s="18">
        <v>39943.26</v>
      </c>
      <c r="J117" s="18">
        <v>9985.82</v>
      </c>
      <c r="K117" s="18"/>
      <c r="L117" s="18">
        <v>29957.44</v>
      </c>
      <c r="M117" s="18"/>
      <c r="N117" s="18"/>
      <c r="O117" s="18"/>
      <c r="P117" s="18"/>
      <c r="Q117" s="18"/>
      <c r="R117" s="18"/>
      <c r="S117" s="18"/>
      <c r="T117" s="18"/>
      <c r="U117" s="18"/>
      <c r="V117" s="18"/>
      <c r="W117" s="18"/>
    </row>
    <row r="118" ht="31.4" customHeight="1" spans="1:23">
      <c r="A118" s="123" t="s">
        <v>49</v>
      </c>
      <c r="B118" s="118" t="s">
        <v>279</v>
      </c>
      <c r="C118" s="28" t="s">
        <v>223</v>
      </c>
      <c r="D118" s="28" t="s">
        <v>89</v>
      </c>
      <c r="E118" s="28" t="s">
        <v>90</v>
      </c>
      <c r="F118" s="28" t="s">
        <v>226</v>
      </c>
      <c r="G118" s="28" t="s">
        <v>227</v>
      </c>
      <c r="H118" s="18">
        <v>5507.46</v>
      </c>
      <c r="I118" s="18">
        <v>5507.46</v>
      </c>
      <c r="J118" s="18">
        <v>1376.87</v>
      </c>
      <c r="K118" s="18"/>
      <c r="L118" s="18">
        <v>4130.59</v>
      </c>
      <c r="M118" s="18"/>
      <c r="N118" s="18"/>
      <c r="O118" s="18"/>
      <c r="P118" s="18"/>
      <c r="Q118" s="18"/>
      <c r="R118" s="18"/>
      <c r="S118" s="18"/>
      <c r="T118" s="18"/>
      <c r="U118" s="18"/>
      <c r="V118" s="18"/>
      <c r="W118" s="18"/>
    </row>
    <row r="119" ht="31.4" customHeight="1" spans="1:23">
      <c r="A119" s="123" t="s">
        <v>49</v>
      </c>
      <c r="B119" s="118" t="s">
        <v>279</v>
      </c>
      <c r="C119" s="28" t="s">
        <v>223</v>
      </c>
      <c r="D119" s="28" t="s">
        <v>89</v>
      </c>
      <c r="E119" s="28" t="s">
        <v>90</v>
      </c>
      <c r="F119" s="28" t="s">
        <v>228</v>
      </c>
      <c r="G119" s="28" t="s">
        <v>229</v>
      </c>
      <c r="H119" s="18">
        <v>7786.17</v>
      </c>
      <c r="I119" s="18">
        <v>7786.17</v>
      </c>
      <c r="J119" s="18">
        <v>1946.54</v>
      </c>
      <c r="K119" s="18"/>
      <c r="L119" s="18">
        <v>5839.63</v>
      </c>
      <c r="M119" s="18"/>
      <c r="N119" s="18"/>
      <c r="O119" s="18"/>
      <c r="P119" s="18"/>
      <c r="Q119" s="18"/>
      <c r="R119" s="18"/>
      <c r="S119" s="18"/>
      <c r="T119" s="18"/>
      <c r="U119" s="18"/>
      <c r="V119" s="18"/>
      <c r="W119" s="18"/>
    </row>
    <row r="120" ht="31.4" customHeight="1" spans="1:23">
      <c r="A120" s="123" t="s">
        <v>49</v>
      </c>
      <c r="B120" s="118" t="s">
        <v>279</v>
      </c>
      <c r="C120" s="28" t="s">
        <v>223</v>
      </c>
      <c r="D120" s="28" t="s">
        <v>89</v>
      </c>
      <c r="E120" s="28" t="s">
        <v>90</v>
      </c>
      <c r="F120" s="28" t="s">
        <v>230</v>
      </c>
      <c r="G120" s="28" t="s">
        <v>231</v>
      </c>
      <c r="H120" s="18">
        <v>7580.48</v>
      </c>
      <c r="I120" s="18">
        <v>7580.48</v>
      </c>
      <c r="J120" s="18">
        <v>1895.12</v>
      </c>
      <c r="K120" s="18"/>
      <c r="L120" s="18">
        <v>5685.36</v>
      </c>
      <c r="M120" s="18"/>
      <c r="N120" s="18"/>
      <c r="O120" s="18"/>
      <c r="P120" s="18"/>
      <c r="Q120" s="18"/>
      <c r="R120" s="18"/>
      <c r="S120" s="18"/>
      <c r="T120" s="18"/>
      <c r="U120" s="18"/>
      <c r="V120" s="18"/>
      <c r="W120" s="18"/>
    </row>
    <row r="121" ht="31.4" customHeight="1" spans="1:23">
      <c r="A121" s="123" t="s">
        <v>49</v>
      </c>
      <c r="B121" s="118" t="s">
        <v>279</v>
      </c>
      <c r="C121" s="28" t="s">
        <v>223</v>
      </c>
      <c r="D121" s="28" t="s">
        <v>89</v>
      </c>
      <c r="E121" s="28" t="s">
        <v>90</v>
      </c>
      <c r="F121" s="28" t="s">
        <v>232</v>
      </c>
      <c r="G121" s="28" t="s">
        <v>233</v>
      </c>
      <c r="H121" s="18">
        <v>6000</v>
      </c>
      <c r="I121" s="18">
        <v>6000</v>
      </c>
      <c r="J121" s="18">
        <v>1500</v>
      </c>
      <c r="K121" s="18"/>
      <c r="L121" s="18">
        <v>4500</v>
      </c>
      <c r="M121" s="18"/>
      <c r="N121" s="18"/>
      <c r="O121" s="18"/>
      <c r="P121" s="18"/>
      <c r="Q121" s="18"/>
      <c r="R121" s="18"/>
      <c r="S121" s="18"/>
      <c r="T121" s="18"/>
      <c r="U121" s="18"/>
      <c r="V121" s="18"/>
      <c r="W121" s="18"/>
    </row>
    <row r="122" ht="31.4" customHeight="1" spans="1:23">
      <c r="A122" s="123" t="s">
        <v>49</v>
      </c>
      <c r="B122" s="118" t="s">
        <v>279</v>
      </c>
      <c r="C122" s="28" t="s">
        <v>223</v>
      </c>
      <c r="D122" s="28" t="s">
        <v>89</v>
      </c>
      <c r="E122" s="28" t="s">
        <v>90</v>
      </c>
      <c r="F122" s="28" t="s">
        <v>236</v>
      </c>
      <c r="G122" s="28" t="s">
        <v>237</v>
      </c>
      <c r="H122" s="18">
        <v>18692</v>
      </c>
      <c r="I122" s="18">
        <v>18692</v>
      </c>
      <c r="J122" s="18">
        <v>4673</v>
      </c>
      <c r="K122" s="18"/>
      <c r="L122" s="18">
        <v>14019</v>
      </c>
      <c r="M122" s="18"/>
      <c r="N122" s="18"/>
      <c r="O122" s="18"/>
      <c r="P122" s="18"/>
      <c r="Q122" s="18"/>
      <c r="R122" s="18"/>
      <c r="S122" s="18"/>
      <c r="T122" s="18"/>
      <c r="U122" s="18"/>
      <c r="V122" s="18"/>
      <c r="W122" s="18"/>
    </row>
    <row r="123" ht="31.4" customHeight="1" spans="1:23">
      <c r="A123" s="123" t="s">
        <v>49</v>
      </c>
      <c r="B123" s="118" t="s">
        <v>279</v>
      </c>
      <c r="C123" s="28" t="s">
        <v>223</v>
      </c>
      <c r="D123" s="28" t="s">
        <v>89</v>
      </c>
      <c r="E123" s="28" t="s">
        <v>90</v>
      </c>
      <c r="F123" s="28" t="s">
        <v>238</v>
      </c>
      <c r="G123" s="28" t="s">
        <v>239</v>
      </c>
      <c r="H123" s="18">
        <v>3639.83</v>
      </c>
      <c r="I123" s="18">
        <v>3639.83</v>
      </c>
      <c r="J123" s="18">
        <v>909.96</v>
      </c>
      <c r="K123" s="18"/>
      <c r="L123" s="18">
        <v>2729.87</v>
      </c>
      <c r="M123" s="18"/>
      <c r="N123" s="18"/>
      <c r="O123" s="18"/>
      <c r="P123" s="18"/>
      <c r="Q123" s="18"/>
      <c r="R123" s="18"/>
      <c r="S123" s="18"/>
      <c r="T123" s="18"/>
      <c r="U123" s="18"/>
      <c r="V123" s="18"/>
      <c r="W123" s="18"/>
    </row>
    <row r="124" ht="31.4" customHeight="1" spans="1:23">
      <c r="A124" s="123" t="s">
        <v>49</v>
      </c>
      <c r="B124" s="118" t="s">
        <v>279</v>
      </c>
      <c r="C124" s="28" t="s">
        <v>223</v>
      </c>
      <c r="D124" s="28" t="s">
        <v>89</v>
      </c>
      <c r="E124" s="28" t="s">
        <v>90</v>
      </c>
      <c r="F124" s="28" t="s">
        <v>244</v>
      </c>
      <c r="G124" s="28" t="s">
        <v>245</v>
      </c>
      <c r="H124" s="18">
        <v>11.07</v>
      </c>
      <c r="I124" s="18">
        <v>11.07</v>
      </c>
      <c r="J124" s="18">
        <v>2.77</v>
      </c>
      <c r="K124" s="18"/>
      <c r="L124" s="18">
        <v>8.3</v>
      </c>
      <c r="M124" s="18"/>
      <c r="N124" s="18"/>
      <c r="O124" s="18"/>
      <c r="P124" s="18"/>
      <c r="Q124" s="18"/>
      <c r="R124" s="18"/>
      <c r="S124" s="18"/>
      <c r="T124" s="18"/>
      <c r="U124" s="18"/>
      <c r="V124" s="18"/>
      <c r="W124" s="18"/>
    </row>
    <row r="125" ht="31.4" customHeight="1" spans="1:23">
      <c r="A125" s="123" t="s">
        <v>49</v>
      </c>
      <c r="B125" s="118" t="s">
        <v>279</v>
      </c>
      <c r="C125" s="28" t="s">
        <v>223</v>
      </c>
      <c r="D125" s="28" t="s">
        <v>89</v>
      </c>
      <c r="E125" s="28" t="s">
        <v>90</v>
      </c>
      <c r="F125" s="28" t="s">
        <v>248</v>
      </c>
      <c r="G125" s="28" t="s">
        <v>249</v>
      </c>
      <c r="H125" s="18">
        <v>256258.49</v>
      </c>
      <c r="I125" s="18">
        <v>256258.49</v>
      </c>
      <c r="J125" s="18"/>
      <c r="K125" s="18"/>
      <c r="L125" s="18">
        <v>256258.49</v>
      </c>
      <c r="M125" s="18"/>
      <c r="N125" s="18"/>
      <c r="O125" s="18"/>
      <c r="P125" s="18"/>
      <c r="Q125" s="18"/>
      <c r="R125" s="18"/>
      <c r="S125" s="18"/>
      <c r="T125" s="18"/>
      <c r="U125" s="18"/>
      <c r="V125" s="18"/>
      <c r="W125" s="18"/>
    </row>
    <row r="126" ht="31.4" customHeight="1" spans="1:23">
      <c r="A126" s="123" t="s">
        <v>49</v>
      </c>
      <c r="B126" s="118" t="s">
        <v>279</v>
      </c>
      <c r="C126" s="28" t="s">
        <v>223</v>
      </c>
      <c r="D126" s="28" t="s">
        <v>109</v>
      </c>
      <c r="E126" s="28" t="s">
        <v>110</v>
      </c>
      <c r="F126" s="28" t="s">
        <v>248</v>
      </c>
      <c r="G126" s="28" t="s">
        <v>249</v>
      </c>
      <c r="H126" s="18">
        <v>3780</v>
      </c>
      <c r="I126" s="18">
        <v>3780</v>
      </c>
      <c r="J126" s="18">
        <v>945</v>
      </c>
      <c r="K126" s="18"/>
      <c r="L126" s="18">
        <v>2835</v>
      </c>
      <c r="M126" s="18"/>
      <c r="N126" s="18"/>
      <c r="O126" s="18"/>
      <c r="P126" s="18"/>
      <c r="Q126" s="18"/>
      <c r="R126" s="18"/>
      <c r="S126" s="18"/>
      <c r="T126" s="18"/>
      <c r="U126" s="18"/>
      <c r="V126" s="18"/>
      <c r="W126" s="18"/>
    </row>
    <row r="127" ht="18.75" customHeight="1" spans="1:23">
      <c r="A127" s="34" t="s">
        <v>134</v>
      </c>
      <c r="B127" s="35"/>
      <c r="C127" s="35"/>
      <c r="D127" s="35"/>
      <c r="E127" s="35"/>
      <c r="F127" s="35"/>
      <c r="G127" s="36"/>
      <c r="H127" s="18">
        <v>68981021.95</v>
      </c>
      <c r="I127" s="18">
        <v>68981021.95</v>
      </c>
      <c r="J127" s="18">
        <v>17280929.12</v>
      </c>
      <c r="K127" s="18">
        <v>3864</v>
      </c>
      <c r="L127" s="18">
        <v>51696228.83</v>
      </c>
      <c r="M127" s="18"/>
      <c r="N127" s="18"/>
      <c r="O127" s="18"/>
      <c r="P127" s="18"/>
      <c r="Q127" s="18"/>
      <c r="R127" s="18"/>
      <c r="S127" s="18"/>
      <c r="T127" s="18"/>
      <c r="U127" s="18"/>
      <c r="V127" s="18"/>
      <c r="W127" s="18"/>
    </row>
  </sheetData>
  <mergeCells count="30">
    <mergeCell ref="A2:W2"/>
    <mergeCell ref="A3:G3"/>
    <mergeCell ref="H4:W4"/>
    <mergeCell ref="I5:M5"/>
    <mergeCell ref="N5:P5"/>
    <mergeCell ref="R5:W5"/>
    <mergeCell ref="A127:G12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15"/>
  <sheetViews>
    <sheetView showZeros="0" workbookViewId="0">
      <selection activeCell="B1" sqref="B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8" customHeight="1" spans="1:23">
      <c r="E1" s="22"/>
      <c r="F1" s="22"/>
      <c r="G1" s="22"/>
      <c r="H1" s="22"/>
      <c r="U1" s="114"/>
      <c r="W1" s="61" t="s">
        <v>280</v>
      </c>
    </row>
    <row r="2" ht="27.75" customHeight="1" spans="1:23">
      <c r="A2" s="30" t="s">
        <v>281</v>
      </c>
      <c r="B2" s="30"/>
      <c r="C2" s="30"/>
      <c r="D2" s="30"/>
      <c r="E2" s="30"/>
      <c r="F2" s="30"/>
      <c r="G2" s="30"/>
      <c r="H2" s="30"/>
      <c r="I2" s="30"/>
      <c r="J2" s="30"/>
      <c r="K2" s="30"/>
      <c r="L2" s="30"/>
      <c r="M2" s="30"/>
      <c r="N2" s="30"/>
      <c r="O2" s="30"/>
      <c r="P2" s="30"/>
      <c r="Q2" s="30"/>
      <c r="R2" s="30"/>
      <c r="S2" s="30"/>
      <c r="T2" s="30"/>
      <c r="U2" s="30"/>
      <c r="V2" s="30"/>
      <c r="W2" s="30"/>
    </row>
    <row r="3" ht="13.5" customHeight="1" spans="1:23">
      <c r="A3" s="3" t="str">
        <f t="shared" ref="A3:B3" si="0">"单位名称："&amp;"中国共产党云南省委员会宣传部"</f>
        <v>单位名称：中国共产党云南省委员会宣传部</v>
      </c>
      <c r="B3" s="115" t="str">
        <f t="shared" si="0"/>
        <v>单位名称：中国共产党云南省委员会宣传部</v>
      </c>
      <c r="C3" s="115"/>
      <c r="D3" s="115"/>
      <c r="E3" s="115"/>
      <c r="F3" s="115"/>
      <c r="G3" s="115"/>
      <c r="H3" s="115"/>
      <c r="I3" s="115"/>
      <c r="J3" s="5"/>
      <c r="K3" s="5"/>
      <c r="L3" s="5"/>
      <c r="M3" s="5"/>
      <c r="N3" s="5"/>
      <c r="O3" s="5"/>
      <c r="P3" s="5"/>
      <c r="Q3" s="5"/>
      <c r="U3" s="114"/>
      <c r="W3" s="111" t="s">
        <v>159</v>
      </c>
    </row>
    <row r="4" ht="21.75" customHeight="1" spans="1:23">
      <c r="A4" s="7" t="s">
        <v>282</v>
      </c>
      <c r="B4" s="7" t="s">
        <v>169</v>
      </c>
      <c r="C4" s="7" t="s">
        <v>170</v>
      </c>
      <c r="D4" s="7" t="s">
        <v>283</v>
      </c>
      <c r="E4" s="13" t="s">
        <v>171</v>
      </c>
      <c r="F4" s="13" t="s">
        <v>172</v>
      </c>
      <c r="G4" s="13" t="s">
        <v>173</v>
      </c>
      <c r="H4" s="13" t="s">
        <v>174</v>
      </c>
      <c r="I4" s="68" t="s">
        <v>31</v>
      </c>
      <c r="J4" s="68" t="s">
        <v>284</v>
      </c>
      <c r="K4" s="68"/>
      <c r="L4" s="68"/>
      <c r="M4" s="68"/>
      <c r="N4" s="116" t="s">
        <v>176</v>
      </c>
      <c r="O4" s="116"/>
      <c r="P4" s="116"/>
      <c r="Q4" s="13" t="s">
        <v>37</v>
      </c>
      <c r="R4" s="8" t="s">
        <v>57</v>
      </c>
      <c r="S4" s="9"/>
      <c r="T4" s="9"/>
      <c r="U4" s="9"/>
      <c r="V4" s="9"/>
      <c r="W4" s="10"/>
    </row>
    <row r="5" ht="21.75" customHeight="1" spans="1:23">
      <c r="A5" s="11"/>
      <c r="B5" s="11"/>
      <c r="C5" s="11"/>
      <c r="D5" s="11"/>
      <c r="E5" s="23"/>
      <c r="F5" s="23"/>
      <c r="G5" s="23"/>
      <c r="H5" s="23"/>
      <c r="I5" s="68"/>
      <c r="J5" s="51" t="s">
        <v>34</v>
      </c>
      <c r="K5" s="51"/>
      <c r="L5" s="51" t="s">
        <v>35</v>
      </c>
      <c r="M5" s="51" t="s">
        <v>36</v>
      </c>
      <c r="N5" s="117" t="s">
        <v>34</v>
      </c>
      <c r="O5" s="117" t="s">
        <v>35</v>
      </c>
      <c r="P5" s="117" t="s">
        <v>36</v>
      </c>
      <c r="Q5" s="23"/>
      <c r="R5" s="13" t="s">
        <v>33</v>
      </c>
      <c r="S5" s="13" t="s">
        <v>44</v>
      </c>
      <c r="T5" s="13" t="s">
        <v>182</v>
      </c>
      <c r="U5" s="13" t="s">
        <v>40</v>
      </c>
      <c r="V5" s="13" t="s">
        <v>41</v>
      </c>
      <c r="W5" s="13" t="s">
        <v>42</v>
      </c>
    </row>
    <row r="6" ht="40.5" customHeight="1" spans="1:23">
      <c r="A6" s="24"/>
      <c r="B6" s="24"/>
      <c r="C6" s="24"/>
      <c r="D6" s="24"/>
      <c r="E6" s="25"/>
      <c r="F6" s="25"/>
      <c r="G6" s="25"/>
      <c r="H6" s="25"/>
      <c r="I6" s="68"/>
      <c r="J6" s="51" t="s">
        <v>33</v>
      </c>
      <c r="K6" s="51" t="s">
        <v>285</v>
      </c>
      <c r="L6" s="51"/>
      <c r="M6" s="51"/>
      <c r="N6" s="25"/>
      <c r="O6" s="25"/>
      <c r="P6" s="25"/>
      <c r="Q6" s="25"/>
      <c r="R6" s="25"/>
      <c r="S6" s="25"/>
      <c r="T6" s="25"/>
      <c r="U6" s="26"/>
      <c r="V6" s="25"/>
      <c r="W6" s="25"/>
    </row>
    <row r="7" ht="15" customHeight="1" spans="1:23">
      <c r="A7" s="27">
        <v>1</v>
      </c>
      <c r="B7" s="27">
        <v>2</v>
      </c>
      <c r="C7" s="27">
        <v>3</v>
      </c>
      <c r="D7" s="27">
        <v>4</v>
      </c>
      <c r="E7" s="27">
        <v>5</v>
      </c>
      <c r="F7" s="27">
        <v>6</v>
      </c>
      <c r="G7" s="27">
        <v>7</v>
      </c>
      <c r="H7" s="27">
        <v>8</v>
      </c>
      <c r="I7" s="27">
        <v>9</v>
      </c>
      <c r="J7" s="27">
        <v>10</v>
      </c>
      <c r="K7" s="27">
        <v>11</v>
      </c>
      <c r="L7" s="27">
        <v>12</v>
      </c>
      <c r="M7" s="27">
        <v>13</v>
      </c>
      <c r="N7" s="27">
        <v>14</v>
      </c>
      <c r="O7" s="27">
        <v>15</v>
      </c>
      <c r="P7" s="27">
        <v>16</v>
      </c>
      <c r="Q7" s="27">
        <v>17</v>
      </c>
      <c r="R7" s="27">
        <v>18</v>
      </c>
      <c r="S7" s="27">
        <v>19</v>
      </c>
      <c r="T7" s="27">
        <v>20</v>
      </c>
      <c r="U7" s="27">
        <v>21</v>
      </c>
      <c r="V7" s="27">
        <v>22</v>
      </c>
      <c r="W7" s="27">
        <v>23</v>
      </c>
    </row>
    <row r="8" ht="32.9" customHeight="1" spans="1:23">
      <c r="A8" s="28"/>
      <c r="B8" s="118"/>
      <c r="C8" s="28" t="s">
        <v>286</v>
      </c>
      <c r="D8" s="28"/>
      <c r="E8" s="28"/>
      <c r="F8" s="28"/>
      <c r="G8" s="28"/>
      <c r="H8" s="28"/>
      <c r="I8" s="119">
        <v>168715</v>
      </c>
      <c r="J8" s="119"/>
      <c r="K8" s="119"/>
      <c r="L8" s="119"/>
      <c r="M8" s="119"/>
      <c r="N8" s="119">
        <v>168715</v>
      </c>
      <c r="O8" s="119"/>
      <c r="P8" s="119"/>
      <c r="Q8" s="119"/>
      <c r="R8" s="119"/>
      <c r="S8" s="119"/>
      <c r="T8" s="119"/>
      <c r="U8" s="95"/>
      <c r="V8" s="119"/>
      <c r="W8" s="119"/>
    </row>
    <row r="9" ht="32.9" customHeight="1" spans="1:23">
      <c r="A9" s="28" t="s">
        <v>287</v>
      </c>
      <c r="B9" s="118" t="s">
        <v>288</v>
      </c>
      <c r="C9" s="28" t="s">
        <v>286</v>
      </c>
      <c r="D9" s="28" t="s">
        <v>46</v>
      </c>
      <c r="E9" s="28" t="s">
        <v>71</v>
      </c>
      <c r="F9" s="28" t="s">
        <v>72</v>
      </c>
      <c r="G9" s="28" t="s">
        <v>226</v>
      </c>
      <c r="H9" s="28" t="s">
        <v>227</v>
      </c>
      <c r="I9" s="119">
        <v>11975</v>
      </c>
      <c r="J9" s="119"/>
      <c r="K9" s="119"/>
      <c r="L9" s="119"/>
      <c r="M9" s="119"/>
      <c r="N9" s="119">
        <v>11975</v>
      </c>
      <c r="O9" s="119"/>
      <c r="P9" s="119"/>
      <c r="Q9" s="119"/>
      <c r="R9" s="119"/>
      <c r="S9" s="119"/>
      <c r="T9" s="119"/>
      <c r="U9" s="95"/>
      <c r="V9" s="119"/>
      <c r="W9" s="119"/>
    </row>
    <row r="10" ht="32.9" customHeight="1" spans="1:23">
      <c r="A10" s="28" t="s">
        <v>287</v>
      </c>
      <c r="B10" s="118" t="s">
        <v>288</v>
      </c>
      <c r="C10" s="28" t="s">
        <v>286</v>
      </c>
      <c r="D10" s="28" t="s">
        <v>46</v>
      </c>
      <c r="E10" s="28" t="s">
        <v>71</v>
      </c>
      <c r="F10" s="28" t="s">
        <v>72</v>
      </c>
      <c r="G10" s="28" t="s">
        <v>236</v>
      </c>
      <c r="H10" s="28" t="s">
        <v>237</v>
      </c>
      <c r="I10" s="119">
        <v>68940</v>
      </c>
      <c r="J10" s="119"/>
      <c r="K10" s="119"/>
      <c r="L10" s="119"/>
      <c r="M10" s="119"/>
      <c r="N10" s="119">
        <v>68940</v>
      </c>
      <c r="O10" s="119"/>
      <c r="P10" s="119"/>
      <c r="Q10" s="119"/>
      <c r="R10" s="119"/>
      <c r="S10" s="119"/>
      <c r="T10" s="119"/>
      <c r="U10" s="95"/>
      <c r="V10" s="119"/>
      <c r="W10" s="119"/>
    </row>
    <row r="11" ht="32.9" customHeight="1" spans="1:23">
      <c r="A11" s="28" t="s">
        <v>287</v>
      </c>
      <c r="B11" s="118" t="s">
        <v>288</v>
      </c>
      <c r="C11" s="28" t="s">
        <v>286</v>
      </c>
      <c r="D11" s="28" t="s">
        <v>46</v>
      </c>
      <c r="E11" s="28" t="s">
        <v>71</v>
      </c>
      <c r="F11" s="28" t="s">
        <v>72</v>
      </c>
      <c r="G11" s="28" t="s">
        <v>240</v>
      </c>
      <c r="H11" s="28" t="s">
        <v>241</v>
      </c>
      <c r="I11" s="119">
        <v>26000</v>
      </c>
      <c r="J11" s="119"/>
      <c r="K11" s="119"/>
      <c r="L11" s="119"/>
      <c r="M11" s="119"/>
      <c r="N11" s="119">
        <v>26000</v>
      </c>
      <c r="O11" s="119"/>
      <c r="P11" s="119"/>
      <c r="Q11" s="119"/>
      <c r="R11" s="119"/>
      <c r="S11" s="119"/>
      <c r="T11" s="119"/>
      <c r="U11" s="95"/>
      <c r="V11" s="119"/>
      <c r="W11" s="119"/>
    </row>
    <row r="12" ht="32.9" customHeight="1" spans="1:23">
      <c r="A12" s="28" t="s">
        <v>287</v>
      </c>
      <c r="B12" s="118" t="s">
        <v>288</v>
      </c>
      <c r="C12" s="28" t="s">
        <v>286</v>
      </c>
      <c r="D12" s="28" t="s">
        <v>46</v>
      </c>
      <c r="E12" s="28" t="s">
        <v>71</v>
      </c>
      <c r="F12" s="28" t="s">
        <v>72</v>
      </c>
      <c r="G12" s="28" t="s">
        <v>246</v>
      </c>
      <c r="H12" s="28" t="s">
        <v>247</v>
      </c>
      <c r="I12" s="119">
        <v>61800</v>
      </c>
      <c r="J12" s="119"/>
      <c r="K12" s="119"/>
      <c r="L12" s="119"/>
      <c r="M12" s="119"/>
      <c r="N12" s="119">
        <v>61800</v>
      </c>
      <c r="O12" s="119"/>
      <c r="P12" s="119"/>
      <c r="Q12" s="119"/>
      <c r="R12" s="119"/>
      <c r="S12" s="119"/>
      <c r="T12" s="119"/>
      <c r="U12" s="95"/>
      <c r="V12" s="119"/>
      <c r="W12" s="119"/>
    </row>
    <row r="13" ht="32.9" customHeight="1" spans="1:23">
      <c r="A13" s="28"/>
      <c r="B13" s="28"/>
      <c r="C13" s="28" t="s">
        <v>289</v>
      </c>
      <c r="D13" s="28"/>
      <c r="E13" s="28"/>
      <c r="F13" s="28"/>
      <c r="G13" s="28"/>
      <c r="H13" s="28"/>
      <c r="I13" s="119">
        <v>2450000</v>
      </c>
      <c r="J13" s="119">
        <v>2450000</v>
      </c>
      <c r="K13" s="119"/>
      <c r="L13" s="119"/>
      <c r="M13" s="119"/>
      <c r="N13" s="119"/>
      <c r="O13" s="119"/>
      <c r="P13" s="119"/>
      <c r="Q13" s="119"/>
      <c r="R13" s="119"/>
      <c r="S13" s="119"/>
      <c r="T13" s="119"/>
      <c r="U13" s="95"/>
      <c r="V13" s="119"/>
      <c r="W13" s="119"/>
    </row>
    <row r="14" ht="32.9" customHeight="1" spans="1:23">
      <c r="A14" s="28" t="s">
        <v>290</v>
      </c>
      <c r="B14" s="118" t="s">
        <v>291</v>
      </c>
      <c r="C14" s="28" t="s">
        <v>289</v>
      </c>
      <c r="D14" s="28" t="s">
        <v>46</v>
      </c>
      <c r="E14" s="28" t="s">
        <v>71</v>
      </c>
      <c r="F14" s="28" t="s">
        <v>72</v>
      </c>
      <c r="G14" s="28" t="s">
        <v>236</v>
      </c>
      <c r="H14" s="28" t="s">
        <v>237</v>
      </c>
      <c r="I14" s="119">
        <v>400000</v>
      </c>
      <c r="J14" s="119">
        <v>400000</v>
      </c>
      <c r="K14" s="119"/>
      <c r="L14" s="119"/>
      <c r="M14" s="119"/>
      <c r="N14" s="119"/>
      <c r="O14" s="119"/>
      <c r="P14" s="119"/>
      <c r="Q14" s="119"/>
      <c r="R14" s="119"/>
      <c r="S14" s="119"/>
      <c r="T14" s="119"/>
      <c r="U14" s="95"/>
      <c r="V14" s="119"/>
      <c r="W14" s="119"/>
    </row>
    <row r="15" ht="32.9" customHeight="1" spans="1:23">
      <c r="A15" s="28" t="s">
        <v>290</v>
      </c>
      <c r="B15" s="118" t="s">
        <v>291</v>
      </c>
      <c r="C15" s="28" t="s">
        <v>289</v>
      </c>
      <c r="D15" s="28" t="s">
        <v>46</v>
      </c>
      <c r="E15" s="28" t="s">
        <v>71</v>
      </c>
      <c r="F15" s="28" t="s">
        <v>72</v>
      </c>
      <c r="G15" s="28" t="s">
        <v>292</v>
      </c>
      <c r="H15" s="28" t="s">
        <v>293</v>
      </c>
      <c r="I15" s="119">
        <v>1705000</v>
      </c>
      <c r="J15" s="119">
        <v>1705000</v>
      </c>
      <c r="K15" s="119"/>
      <c r="L15" s="119"/>
      <c r="M15" s="119"/>
      <c r="N15" s="119"/>
      <c r="O15" s="119"/>
      <c r="P15" s="119"/>
      <c r="Q15" s="119"/>
      <c r="R15" s="119"/>
      <c r="S15" s="119"/>
      <c r="T15" s="119"/>
      <c r="U15" s="95"/>
      <c r="V15" s="119"/>
      <c r="W15" s="119"/>
    </row>
    <row r="16" ht="32.9" customHeight="1" spans="1:23">
      <c r="A16" s="28" t="s">
        <v>290</v>
      </c>
      <c r="B16" s="118" t="s">
        <v>291</v>
      </c>
      <c r="C16" s="28" t="s">
        <v>289</v>
      </c>
      <c r="D16" s="28" t="s">
        <v>46</v>
      </c>
      <c r="E16" s="28" t="s">
        <v>71</v>
      </c>
      <c r="F16" s="28" t="s">
        <v>72</v>
      </c>
      <c r="G16" s="28" t="s">
        <v>217</v>
      </c>
      <c r="H16" s="28" t="s">
        <v>218</v>
      </c>
      <c r="I16" s="119">
        <v>100000</v>
      </c>
      <c r="J16" s="119">
        <v>100000</v>
      </c>
      <c r="K16" s="119"/>
      <c r="L16" s="119"/>
      <c r="M16" s="119"/>
      <c r="N16" s="119"/>
      <c r="O16" s="119"/>
      <c r="P16" s="119"/>
      <c r="Q16" s="119"/>
      <c r="R16" s="119"/>
      <c r="S16" s="119"/>
      <c r="T16" s="119"/>
      <c r="U16" s="95"/>
      <c r="V16" s="119"/>
      <c r="W16" s="119"/>
    </row>
    <row r="17" ht="32.9" customHeight="1" spans="1:23">
      <c r="A17" s="28" t="s">
        <v>290</v>
      </c>
      <c r="B17" s="118" t="s">
        <v>291</v>
      </c>
      <c r="C17" s="28" t="s">
        <v>289</v>
      </c>
      <c r="D17" s="28" t="s">
        <v>46</v>
      </c>
      <c r="E17" s="28" t="s">
        <v>71</v>
      </c>
      <c r="F17" s="28" t="s">
        <v>72</v>
      </c>
      <c r="G17" s="28" t="s">
        <v>248</v>
      </c>
      <c r="H17" s="28" t="s">
        <v>249</v>
      </c>
      <c r="I17" s="119">
        <v>245000</v>
      </c>
      <c r="J17" s="119">
        <v>245000</v>
      </c>
      <c r="K17" s="119"/>
      <c r="L17" s="119"/>
      <c r="M17" s="119"/>
      <c r="N17" s="119"/>
      <c r="O17" s="119"/>
      <c r="P17" s="119"/>
      <c r="Q17" s="119"/>
      <c r="R17" s="119"/>
      <c r="S17" s="119"/>
      <c r="T17" s="119"/>
      <c r="U17" s="95"/>
      <c r="V17" s="119"/>
      <c r="W17" s="119"/>
    </row>
    <row r="18" ht="32.9" customHeight="1" spans="1:23">
      <c r="A18" s="28"/>
      <c r="B18" s="28"/>
      <c r="C18" s="28" t="s">
        <v>294</v>
      </c>
      <c r="D18" s="28"/>
      <c r="E18" s="28"/>
      <c r="F18" s="28"/>
      <c r="G18" s="28"/>
      <c r="H18" s="28"/>
      <c r="I18" s="119">
        <v>9000000</v>
      </c>
      <c r="J18" s="119"/>
      <c r="K18" s="119"/>
      <c r="L18" s="119">
        <v>9000000</v>
      </c>
      <c r="M18" s="119"/>
      <c r="N18" s="119"/>
      <c r="O18" s="119"/>
      <c r="P18" s="119"/>
      <c r="Q18" s="119"/>
      <c r="R18" s="119"/>
      <c r="S18" s="119"/>
      <c r="T18" s="119"/>
      <c r="U18" s="95"/>
      <c r="V18" s="119"/>
      <c r="W18" s="119"/>
    </row>
    <row r="19" ht="32.9" customHeight="1" spans="1:23">
      <c r="A19" s="28" t="s">
        <v>287</v>
      </c>
      <c r="B19" s="118" t="s">
        <v>295</v>
      </c>
      <c r="C19" s="28" t="s">
        <v>294</v>
      </c>
      <c r="D19" s="28" t="s">
        <v>46</v>
      </c>
      <c r="E19" s="28" t="s">
        <v>93</v>
      </c>
      <c r="F19" s="28" t="s">
        <v>94</v>
      </c>
      <c r="G19" s="28" t="s">
        <v>296</v>
      </c>
      <c r="H19" s="28" t="s">
        <v>297</v>
      </c>
      <c r="I19" s="119">
        <v>7800000</v>
      </c>
      <c r="J19" s="119"/>
      <c r="K19" s="119"/>
      <c r="L19" s="119">
        <v>7800000</v>
      </c>
      <c r="M19" s="119"/>
      <c r="N19" s="119"/>
      <c r="O19" s="119"/>
      <c r="P19" s="119"/>
      <c r="Q19" s="119"/>
      <c r="R19" s="119"/>
      <c r="S19" s="119"/>
      <c r="T19" s="119"/>
      <c r="U19" s="95"/>
      <c r="V19" s="119"/>
      <c r="W19" s="119"/>
    </row>
    <row r="20" ht="32.9" customHeight="1" spans="1:23">
      <c r="A20" s="28" t="s">
        <v>287</v>
      </c>
      <c r="B20" s="118" t="s">
        <v>295</v>
      </c>
      <c r="C20" s="28" t="s">
        <v>294</v>
      </c>
      <c r="D20" s="28" t="s">
        <v>46</v>
      </c>
      <c r="E20" s="28" t="s">
        <v>93</v>
      </c>
      <c r="F20" s="28" t="s">
        <v>94</v>
      </c>
      <c r="G20" s="28" t="s">
        <v>298</v>
      </c>
      <c r="H20" s="28" t="s">
        <v>299</v>
      </c>
      <c r="I20" s="119">
        <v>1200000</v>
      </c>
      <c r="J20" s="119"/>
      <c r="K20" s="119"/>
      <c r="L20" s="119">
        <v>1200000</v>
      </c>
      <c r="M20" s="119"/>
      <c r="N20" s="119"/>
      <c r="O20" s="119"/>
      <c r="P20" s="119"/>
      <c r="Q20" s="119"/>
      <c r="R20" s="119"/>
      <c r="S20" s="119"/>
      <c r="T20" s="119"/>
      <c r="U20" s="95"/>
      <c r="V20" s="119"/>
      <c r="W20" s="119"/>
    </row>
    <row r="21" ht="32.9" customHeight="1" spans="1:23">
      <c r="A21" s="28"/>
      <c r="B21" s="28"/>
      <c r="C21" s="28" t="s">
        <v>300</v>
      </c>
      <c r="D21" s="28"/>
      <c r="E21" s="28"/>
      <c r="F21" s="28"/>
      <c r="G21" s="28"/>
      <c r="H21" s="28"/>
      <c r="I21" s="119">
        <v>1300000</v>
      </c>
      <c r="J21" s="119">
        <v>1300000</v>
      </c>
      <c r="K21" s="119">
        <v>1300000</v>
      </c>
      <c r="L21" s="119"/>
      <c r="M21" s="119"/>
      <c r="N21" s="119"/>
      <c r="O21" s="119"/>
      <c r="P21" s="119"/>
      <c r="Q21" s="119"/>
      <c r="R21" s="119"/>
      <c r="S21" s="119"/>
      <c r="T21" s="119"/>
      <c r="U21" s="95"/>
      <c r="V21" s="119"/>
      <c r="W21" s="119"/>
    </row>
    <row r="22" ht="32.9" customHeight="1" spans="1:23">
      <c r="A22" s="28" t="s">
        <v>290</v>
      </c>
      <c r="B22" s="118" t="s">
        <v>301</v>
      </c>
      <c r="C22" s="28" t="s">
        <v>300</v>
      </c>
      <c r="D22" s="28" t="s">
        <v>46</v>
      </c>
      <c r="E22" s="28" t="s">
        <v>71</v>
      </c>
      <c r="F22" s="28" t="s">
        <v>72</v>
      </c>
      <c r="G22" s="28" t="s">
        <v>292</v>
      </c>
      <c r="H22" s="28" t="s">
        <v>293</v>
      </c>
      <c r="I22" s="119">
        <v>1300000</v>
      </c>
      <c r="J22" s="119">
        <v>1300000</v>
      </c>
      <c r="K22" s="119">
        <v>1300000</v>
      </c>
      <c r="L22" s="119"/>
      <c r="M22" s="119"/>
      <c r="N22" s="119"/>
      <c r="O22" s="119"/>
      <c r="P22" s="119"/>
      <c r="Q22" s="119"/>
      <c r="R22" s="119"/>
      <c r="S22" s="119"/>
      <c r="T22" s="119"/>
      <c r="U22" s="95"/>
      <c r="V22" s="119"/>
      <c r="W22" s="119"/>
    </row>
    <row r="23" ht="32.9" customHeight="1" spans="1:23">
      <c r="A23" s="28"/>
      <c r="B23" s="28"/>
      <c r="C23" s="28" t="s">
        <v>302</v>
      </c>
      <c r="D23" s="28"/>
      <c r="E23" s="28"/>
      <c r="F23" s="28"/>
      <c r="G23" s="28"/>
      <c r="H23" s="28"/>
      <c r="I23" s="119">
        <v>70800</v>
      </c>
      <c r="J23" s="119">
        <v>70800</v>
      </c>
      <c r="K23" s="119">
        <v>70800</v>
      </c>
      <c r="L23" s="119"/>
      <c r="M23" s="119"/>
      <c r="N23" s="119"/>
      <c r="O23" s="119"/>
      <c r="P23" s="119"/>
      <c r="Q23" s="119"/>
      <c r="R23" s="119"/>
      <c r="S23" s="119"/>
      <c r="T23" s="119"/>
      <c r="U23" s="95"/>
      <c r="V23" s="119"/>
      <c r="W23" s="119"/>
    </row>
    <row r="24" ht="32.9" customHeight="1" spans="1:23">
      <c r="A24" s="28" t="s">
        <v>303</v>
      </c>
      <c r="B24" s="118" t="s">
        <v>304</v>
      </c>
      <c r="C24" s="28" t="s">
        <v>302</v>
      </c>
      <c r="D24" s="28" t="s">
        <v>46</v>
      </c>
      <c r="E24" s="28" t="s">
        <v>71</v>
      </c>
      <c r="F24" s="28" t="s">
        <v>72</v>
      </c>
      <c r="G24" s="28" t="s">
        <v>305</v>
      </c>
      <c r="H24" s="28" t="s">
        <v>306</v>
      </c>
      <c r="I24" s="119">
        <v>70800</v>
      </c>
      <c r="J24" s="119">
        <v>70800</v>
      </c>
      <c r="K24" s="119">
        <v>70800</v>
      </c>
      <c r="L24" s="119"/>
      <c r="M24" s="119"/>
      <c r="N24" s="119"/>
      <c r="O24" s="119"/>
      <c r="P24" s="119"/>
      <c r="Q24" s="119"/>
      <c r="R24" s="119"/>
      <c r="S24" s="119"/>
      <c r="T24" s="119"/>
      <c r="U24" s="95"/>
      <c r="V24" s="119"/>
      <c r="W24" s="119"/>
    </row>
    <row r="25" ht="32.9" customHeight="1" spans="1:23">
      <c r="A25" s="28"/>
      <c r="B25" s="28"/>
      <c r="C25" s="28" t="s">
        <v>307</v>
      </c>
      <c r="D25" s="28"/>
      <c r="E25" s="28"/>
      <c r="F25" s="28"/>
      <c r="G25" s="28"/>
      <c r="H25" s="28"/>
      <c r="I25" s="119">
        <v>490000</v>
      </c>
      <c r="J25" s="119">
        <v>380000</v>
      </c>
      <c r="K25" s="119">
        <v>380000</v>
      </c>
      <c r="L25" s="119"/>
      <c r="M25" s="119"/>
      <c r="N25" s="119">
        <v>110000</v>
      </c>
      <c r="O25" s="119"/>
      <c r="P25" s="119"/>
      <c r="Q25" s="119"/>
      <c r="R25" s="119"/>
      <c r="S25" s="119"/>
      <c r="T25" s="119"/>
      <c r="U25" s="95"/>
      <c r="V25" s="119"/>
      <c r="W25" s="119"/>
    </row>
    <row r="26" ht="32.9" customHeight="1" spans="1:23">
      <c r="A26" s="28" t="s">
        <v>308</v>
      </c>
      <c r="B26" s="118" t="s">
        <v>309</v>
      </c>
      <c r="C26" s="28" t="s">
        <v>307</v>
      </c>
      <c r="D26" s="28" t="s">
        <v>46</v>
      </c>
      <c r="E26" s="28" t="s">
        <v>71</v>
      </c>
      <c r="F26" s="28" t="s">
        <v>72</v>
      </c>
      <c r="G26" s="28" t="s">
        <v>244</v>
      </c>
      <c r="H26" s="28" t="s">
        <v>245</v>
      </c>
      <c r="I26" s="119">
        <v>390000</v>
      </c>
      <c r="J26" s="119">
        <v>280000</v>
      </c>
      <c r="K26" s="119">
        <v>280000</v>
      </c>
      <c r="L26" s="119"/>
      <c r="M26" s="119"/>
      <c r="N26" s="119">
        <v>110000</v>
      </c>
      <c r="O26" s="119"/>
      <c r="P26" s="119"/>
      <c r="Q26" s="119"/>
      <c r="R26" s="119"/>
      <c r="S26" s="119"/>
      <c r="T26" s="119"/>
      <c r="U26" s="95"/>
      <c r="V26" s="119"/>
      <c r="W26" s="119"/>
    </row>
    <row r="27" ht="32.9" customHeight="1" spans="1:23">
      <c r="A27" s="28" t="s">
        <v>308</v>
      </c>
      <c r="B27" s="118" t="s">
        <v>309</v>
      </c>
      <c r="C27" s="28" t="s">
        <v>307</v>
      </c>
      <c r="D27" s="28" t="s">
        <v>46</v>
      </c>
      <c r="E27" s="28" t="s">
        <v>71</v>
      </c>
      <c r="F27" s="28" t="s">
        <v>72</v>
      </c>
      <c r="G27" s="28" t="s">
        <v>310</v>
      </c>
      <c r="H27" s="28" t="s">
        <v>311</v>
      </c>
      <c r="I27" s="119">
        <v>100000</v>
      </c>
      <c r="J27" s="119">
        <v>100000</v>
      </c>
      <c r="K27" s="119">
        <v>100000</v>
      </c>
      <c r="L27" s="119"/>
      <c r="M27" s="119"/>
      <c r="N27" s="119"/>
      <c r="O27" s="119"/>
      <c r="P27" s="119"/>
      <c r="Q27" s="119"/>
      <c r="R27" s="119"/>
      <c r="S27" s="119"/>
      <c r="T27" s="119"/>
      <c r="U27" s="95"/>
      <c r="V27" s="119"/>
      <c r="W27" s="119"/>
    </row>
    <row r="28" ht="32.9" customHeight="1" spans="1:23">
      <c r="A28" s="28"/>
      <c r="B28" s="28"/>
      <c r="C28" s="28" t="s">
        <v>312</v>
      </c>
      <c r="D28" s="28"/>
      <c r="E28" s="28"/>
      <c r="F28" s="28"/>
      <c r="G28" s="28"/>
      <c r="H28" s="28"/>
      <c r="I28" s="119">
        <v>120000</v>
      </c>
      <c r="J28" s="119">
        <v>120000</v>
      </c>
      <c r="K28" s="119">
        <v>120000</v>
      </c>
      <c r="L28" s="119"/>
      <c r="M28" s="119"/>
      <c r="N28" s="119"/>
      <c r="O28" s="119"/>
      <c r="P28" s="119"/>
      <c r="Q28" s="119"/>
      <c r="R28" s="119"/>
      <c r="S28" s="119"/>
      <c r="T28" s="119"/>
      <c r="U28" s="95"/>
      <c r="V28" s="119"/>
      <c r="W28" s="119"/>
    </row>
    <row r="29" ht="32.9" customHeight="1" spans="1:23">
      <c r="A29" s="28" t="s">
        <v>308</v>
      </c>
      <c r="B29" s="118" t="s">
        <v>313</v>
      </c>
      <c r="C29" s="28" t="s">
        <v>312</v>
      </c>
      <c r="D29" s="28" t="s">
        <v>46</v>
      </c>
      <c r="E29" s="28" t="s">
        <v>71</v>
      </c>
      <c r="F29" s="28" t="s">
        <v>72</v>
      </c>
      <c r="G29" s="28" t="s">
        <v>310</v>
      </c>
      <c r="H29" s="28" t="s">
        <v>311</v>
      </c>
      <c r="I29" s="119">
        <v>120000</v>
      </c>
      <c r="J29" s="119">
        <v>120000</v>
      </c>
      <c r="K29" s="119">
        <v>120000</v>
      </c>
      <c r="L29" s="119"/>
      <c r="M29" s="119"/>
      <c r="N29" s="119"/>
      <c r="O29" s="119"/>
      <c r="P29" s="119"/>
      <c r="Q29" s="119"/>
      <c r="R29" s="119"/>
      <c r="S29" s="119"/>
      <c r="T29" s="119"/>
      <c r="U29" s="95"/>
      <c r="V29" s="119"/>
      <c r="W29" s="119"/>
    </row>
    <row r="30" ht="32.9" customHeight="1" spans="1:23">
      <c r="A30" s="28"/>
      <c r="B30" s="28"/>
      <c r="C30" s="28" t="s">
        <v>314</v>
      </c>
      <c r="D30" s="28"/>
      <c r="E30" s="28"/>
      <c r="F30" s="28"/>
      <c r="G30" s="28"/>
      <c r="H30" s="28"/>
      <c r="I30" s="119">
        <v>20174534</v>
      </c>
      <c r="J30" s="119">
        <v>14300000</v>
      </c>
      <c r="K30" s="119"/>
      <c r="L30" s="119"/>
      <c r="M30" s="119"/>
      <c r="N30" s="119">
        <v>5874534</v>
      </c>
      <c r="O30" s="119"/>
      <c r="P30" s="119"/>
      <c r="Q30" s="119"/>
      <c r="R30" s="119"/>
      <c r="S30" s="119"/>
      <c r="T30" s="119"/>
      <c r="U30" s="95"/>
      <c r="V30" s="119"/>
      <c r="W30" s="119"/>
    </row>
    <row r="31" ht="32.9" customHeight="1" spans="1:23">
      <c r="A31" s="28" t="s">
        <v>287</v>
      </c>
      <c r="B31" s="118" t="s">
        <v>315</v>
      </c>
      <c r="C31" s="28" t="s">
        <v>314</v>
      </c>
      <c r="D31" s="28" t="s">
        <v>46</v>
      </c>
      <c r="E31" s="28" t="s">
        <v>101</v>
      </c>
      <c r="F31" s="28" t="s">
        <v>102</v>
      </c>
      <c r="G31" s="28" t="s">
        <v>236</v>
      </c>
      <c r="H31" s="28" t="s">
        <v>237</v>
      </c>
      <c r="I31" s="119">
        <v>80000</v>
      </c>
      <c r="J31" s="119">
        <v>80000</v>
      </c>
      <c r="K31" s="119"/>
      <c r="L31" s="119"/>
      <c r="M31" s="119"/>
      <c r="N31" s="119"/>
      <c r="O31" s="119"/>
      <c r="P31" s="119"/>
      <c r="Q31" s="119"/>
      <c r="R31" s="119"/>
      <c r="S31" s="119"/>
      <c r="T31" s="119"/>
      <c r="U31" s="95"/>
      <c r="V31" s="119"/>
      <c r="W31" s="119"/>
    </row>
    <row r="32" ht="32.9" customHeight="1" spans="1:23">
      <c r="A32" s="28" t="s">
        <v>287</v>
      </c>
      <c r="B32" s="118" t="s">
        <v>315</v>
      </c>
      <c r="C32" s="28" t="s">
        <v>314</v>
      </c>
      <c r="D32" s="28" t="s">
        <v>46</v>
      </c>
      <c r="E32" s="28" t="s">
        <v>101</v>
      </c>
      <c r="F32" s="28" t="s">
        <v>102</v>
      </c>
      <c r="G32" s="28" t="s">
        <v>244</v>
      </c>
      <c r="H32" s="28" t="s">
        <v>245</v>
      </c>
      <c r="I32" s="119">
        <v>300000</v>
      </c>
      <c r="J32" s="119">
        <v>300000</v>
      </c>
      <c r="K32" s="119"/>
      <c r="L32" s="119"/>
      <c r="M32" s="119"/>
      <c r="N32" s="119"/>
      <c r="O32" s="119"/>
      <c r="P32" s="119"/>
      <c r="Q32" s="119"/>
      <c r="R32" s="119"/>
      <c r="S32" s="119"/>
      <c r="T32" s="119"/>
      <c r="U32" s="95"/>
      <c r="V32" s="119"/>
      <c r="W32" s="119"/>
    </row>
    <row r="33" ht="32.9" customHeight="1" spans="1:23">
      <c r="A33" s="28" t="s">
        <v>287</v>
      </c>
      <c r="B33" s="118" t="s">
        <v>315</v>
      </c>
      <c r="C33" s="28" t="s">
        <v>314</v>
      </c>
      <c r="D33" s="28" t="s">
        <v>46</v>
      </c>
      <c r="E33" s="28" t="s">
        <v>101</v>
      </c>
      <c r="F33" s="28" t="s">
        <v>102</v>
      </c>
      <c r="G33" s="28" t="s">
        <v>246</v>
      </c>
      <c r="H33" s="28" t="s">
        <v>247</v>
      </c>
      <c r="I33" s="119">
        <v>50000</v>
      </c>
      <c r="J33" s="119">
        <v>50000</v>
      </c>
      <c r="K33" s="119"/>
      <c r="L33" s="119"/>
      <c r="M33" s="119"/>
      <c r="N33" s="119"/>
      <c r="O33" s="119"/>
      <c r="P33" s="119"/>
      <c r="Q33" s="119"/>
      <c r="R33" s="119"/>
      <c r="S33" s="119"/>
      <c r="T33" s="119"/>
      <c r="U33" s="95"/>
      <c r="V33" s="119"/>
      <c r="W33" s="119"/>
    </row>
    <row r="34" ht="32.9" customHeight="1" spans="1:23">
      <c r="A34" s="28" t="s">
        <v>287</v>
      </c>
      <c r="B34" s="118" t="s">
        <v>315</v>
      </c>
      <c r="C34" s="28" t="s">
        <v>314</v>
      </c>
      <c r="D34" s="28" t="s">
        <v>46</v>
      </c>
      <c r="E34" s="28" t="s">
        <v>101</v>
      </c>
      <c r="F34" s="28" t="s">
        <v>102</v>
      </c>
      <c r="G34" s="28" t="s">
        <v>292</v>
      </c>
      <c r="H34" s="28" t="s">
        <v>293</v>
      </c>
      <c r="I34" s="119">
        <v>14044500</v>
      </c>
      <c r="J34" s="119">
        <v>13870000</v>
      </c>
      <c r="K34" s="119"/>
      <c r="L34" s="119"/>
      <c r="M34" s="119"/>
      <c r="N34" s="119">
        <v>174500</v>
      </c>
      <c r="O34" s="119"/>
      <c r="P34" s="119"/>
      <c r="Q34" s="119"/>
      <c r="R34" s="119"/>
      <c r="S34" s="119"/>
      <c r="T34" s="119"/>
      <c r="U34" s="95"/>
      <c r="V34" s="119"/>
      <c r="W34" s="119"/>
    </row>
    <row r="35" ht="32.9" customHeight="1" spans="1:23">
      <c r="A35" s="28" t="s">
        <v>287</v>
      </c>
      <c r="B35" s="118" t="s">
        <v>315</v>
      </c>
      <c r="C35" s="28" t="s">
        <v>314</v>
      </c>
      <c r="D35" s="28" t="s">
        <v>46</v>
      </c>
      <c r="E35" s="28" t="s">
        <v>101</v>
      </c>
      <c r="F35" s="28" t="s">
        <v>102</v>
      </c>
      <c r="G35" s="28" t="s">
        <v>296</v>
      </c>
      <c r="H35" s="28" t="s">
        <v>297</v>
      </c>
      <c r="I35" s="119">
        <v>5700034</v>
      </c>
      <c r="J35" s="119"/>
      <c r="K35" s="119"/>
      <c r="L35" s="119"/>
      <c r="M35" s="119"/>
      <c r="N35" s="119">
        <v>5700034</v>
      </c>
      <c r="O35" s="119"/>
      <c r="P35" s="119"/>
      <c r="Q35" s="119"/>
      <c r="R35" s="119"/>
      <c r="S35" s="119"/>
      <c r="T35" s="119"/>
      <c r="U35" s="95"/>
      <c r="V35" s="119"/>
      <c r="W35" s="119"/>
    </row>
    <row r="36" ht="32.9" customHeight="1" spans="1:23">
      <c r="A36" s="28"/>
      <c r="B36" s="28"/>
      <c r="C36" s="28" t="s">
        <v>316</v>
      </c>
      <c r="D36" s="28"/>
      <c r="E36" s="28"/>
      <c r="F36" s="28"/>
      <c r="G36" s="28"/>
      <c r="H36" s="28"/>
      <c r="I36" s="119">
        <v>63111659.37</v>
      </c>
      <c r="J36" s="119">
        <v>54388680</v>
      </c>
      <c r="K36" s="119">
        <v>54388680</v>
      </c>
      <c r="L36" s="119"/>
      <c r="M36" s="119"/>
      <c r="N36" s="119">
        <v>8722979.37</v>
      </c>
      <c r="O36" s="119"/>
      <c r="P36" s="119"/>
      <c r="Q36" s="119"/>
      <c r="R36" s="119"/>
      <c r="S36" s="119"/>
      <c r="T36" s="119"/>
      <c r="U36" s="95"/>
      <c r="V36" s="119"/>
      <c r="W36" s="119"/>
    </row>
    <row r="37" ht="32.9" customHeight="1" spans="1:23">
      <c r="A37" s="28" t="s">
        <v>287</v>
      </c>
      <c r="B37" s="118" t="s">
        <v>317</v>
      </c>
      <c r="C37" s="28" t="s">
        <v>316</v>
      </c>
      <c r="D37" s="28" t="s">
        <v>46</v>
      </c>
      <c r="E37" s="28" t="s">
        <v>71</v>
      </c>
      <c r="F37" s="28" t="s">
        <v>72</v>
      </c>
      <c r="G37" s="28" t="s">
        <v>226</v>
      </c>
      <c r="H37" s="28" t="s">
        <v>227</v>
      </c>
      <c r="I37" s="119">
        <v>530000</v>
      </c>
      <c r="J37" s="119">
        <v>530000</v>
      </c>
      <c r="K37" s="119">
        <v>530000</v>
      </c>
      <c r="L37" s="119"/>
      <c r="M37" s="119"/>
      <c r="N37" s="119"/>
      <c r="O37" s="119"/>
      <c r="P37" s="119"/>
      <c r="Q37" s="119"/>
      <c r="R37" s="119"/>
      <c r="S37" s="119"/>
      <c r="T37" s="119"/>
      <c r="U37" s="95"/>
      <c r="V37" s="119"/>
      <c r="W37" s="119"/>
    </row>
    <row r="38" ht="32.9" customHeight="1" spans="1:23">
      <c r="A38" s="28" t="s">
        <v>287</v>
      </c>
      <c r="B38" s="118" t="s">
        <v>317</v>
      </c>
      <c r="C38" s="28" t="s">
        <v>316</v>
      </c>
      <c r="D38" s="28" t="s">
        <v>46</v>
      </c>
      <c r="E38" s="28" t="s">
        <v>71</v>
      </c>
      <c r="F38" s="28" t="s">
        <v>72</v>
      </c>
      <c r="G38" s="28" t="s">
        <v>236</v>
      </c>
      <c r="H38" s="28" t="s">
        <v>237</v>
      </c>
      <c r="I38" s="119">
        <v>3681487.37</v>
      </c>
      <c r="J38" s="119">
        <v>3503305</v>
      </c>
      <c r="K38" s="119">
        <v>3503305</v>
      </c>
      <c r="L38" s="119"/>
      <c r="M38" s="119"/>
      <c r="N38" s="119">
        <v>178182.37</v>
      </c>
      <c r="O38" s="119"/>
      <c r="P38" s="119"/>
      <c r="Q38" s="119"/>
      <c r="R38" s="119"/>
      <c r="S38" s="119"/>
      <c r="T38" s="119"/>
      <c r="U38" s="95"/>
      <c r="V38" s="119"/>
      <c r="W38" s="119"/>
    </row>
    <row r="39" ht="32.9" customHeight="1" spans="1:23">
      <c r="A39" s="28" t="s">
        <v>287</v>
      </c>
      <c r="B39" s="118" t="s">
        <v>317</v>
      </c>
      <c r="C39" s="28" t="s">
        <v>316</v>
      </c>
      <c r="D39" s="28" t="s">
        <v>46</v>
      </c>
      <c r="E39" s="28" t="s">
        <v>71</v>
      </c>
      <c r="F39" s="28" t="s">
        <v>72</v>
      </c>
      <c r="G39" s="28" t="s">
        <v>240</v>
      </c>
      <c r="H39" s="28" t="s">
        <v>241</v>
      </c>
      <c r="I39" s="119">
        <v>845737</v>
      </c>
      <c r="J39" s="119">
        <v>779920</v>
      </c>
      <c r="K39" s="119">
        <v>779920</v>
      </c>
      <c r="L39" s="119"/>
      <c r="M39" s="119"/>
      <c r="N39" s="119">
        <v>65817</v>
      </c>
      <c r="O39" s="119"/>
      <c r="P39" s="119"/>
      <c r="Q39" s="119"/>
      <c r="R39" s="119"/>
      <c r="S39" s="119"/>
      <c r="T39" s="119"/>
      <c r="U39" s="95"/>
      <c r="V39" s="119"/>
      <c r="W39" s="119"/>
    </row>
    <row r="40" ht="32.9" customHeight="1" spans="1:23">
      <c r="A40" s="28" t="s">
        <v>287</v>
      </c>
      <c r="B40" s="118" t="s">
        <v>317</v>
      </c>
      <c r="C40" s="28" t="s">
        <v>316</v>
      </c>
      <c r="D40" s="28" t="s">
        <v>46</v>
      </c>
      <c r="E40" s="28" t="s">
        <v>71</v>
      </c>
      <c r="F40" s="28" t="s">
        <v>72</v>
      </c>
      <c r="G40" s="28" t="s">
        <v>244</v>
      </c>
      <c r="H40" s="28" t="s">
        <v>245</v>
      </c>
      <c r="I40" s="119">
        <v>3960000</v>
      </c>
      <c r="J40" s="119">
        <v>3560000</v>
      </c>
      <c r="K40" s="119">
        <v>3560000</v>
      </c>
      <c r="L40" s="119"/>
      <c r="M40" s="119"/>
      <c r="N40" s="119">
        <v>400000</v>
      </c>
      <c r="O40" s="119"/>
      <c r="P40" s="119"/>
      <c r="Q40" s="119"/>
      <c r="R40" s="119"/>
      <c r="S40" s="119"/>
      <c r="T40" s="119"/>
      <c r="U40" s="95"/>
      <c r="V40" s="119"/>
      <c r="W40" s="119"/>
    </row>
    <row r="41" ht="32.9" customHeight="1" spans="1:23">
      <c r="A41" s="28" t="s">
        <v>287</v>
      </c>
      <c r="B41" s="118" t="s">
        <v>317</v>
      </c>
      <c r="C41" s="28" t="s">
        <v>316</v>
      </c>
      <c r="D41" s="28" t="s">
        <v>46</v>
      </c>
      <c r="E41" s="28" t="s">
        <v>71</v>
      </c>
      <c r="F41" s="28" t="s">
        <v>72</v>
      </c>
      <c r="G41" s="28" t="s">
        <v>246</v>
      </c>
      <c r="H41" s="28" t="s">
        <v>247</v>
      </c>
      <c r="I41" s="119">
        <v>1000800</v>
      </c>
      <c r="J41" s="119">
        <v>1000000</v>
      </c>
      <c r="K41" s="119">
        <v>1000000</v>
      </c>
      <c r="L41" s="119"/>
      <c r="M41" s="119"/>
      <c r="N41" s="119">
        <v>800</v>
      </c>
      <c r="O41" s="119"/>
      <c r="P41" s="119"/>
      <c r="Q41" s="119"/>
      <c r="R41" s="119"/>
      <c r="S41" s="119"/>
      <c r="T41" s="119"/>
      <c r="U41" s="95"/>
      <c r="V41" s="119"/>
      <c r="W41" s="119"/>
    </row>
    <row r="42" ht="32.9" customHeight="1" spans="1:23">
      <c r="A42" s="28" t="s">
        <v>287</v>
      </c>
      <c r="B42" s="118" t="s">
        <v>317</v>
      </c>
      <c r="C42" s="28" t="s">
        <v>316</v>
      </c>
      <c r="D42" s="28" t="s">
        <v>46</v>
      </c>
      <c r="E42" s="28" t="s">
        <v>71</v>
      </c>
      <c r="F42" s="28" t="s">
        <v>72</v>
      </c>
      <c r="G42" s="28" t="s">
        <v>292</v>
      </c>
      <c r="H42" s="28" t="s">
        <v>293</v>
      </c>
      <c r="I42" s="119">
        <v>46159004</v>
      </c>
      <c r="J42" s="119">
        <v>38574824</v>
      </c>
      <c r="K42" s="119">
        <v>38574824</v>
      </c>
      <c r="L42" s="119"/>
      <c r="M42" s="119"/>
      <c r="N42" s="119">
        <v>7584180</v>
      </c>
      <c r="O42" s="119"/>
      <c r="P42" s="119"/>
      <c r="Q42" s="119"/>
      <c r="R42" s="119"/>
      <c r="S42" s="119"/>
      <c r="T42" s="119"/>
      <c r="U42" s="95"/>
      <c r="V42" s="119"/>
      <c r="W42" s="119"/>
    </row>
    <row r="43" ht="32.9" customHeight="1" spans="1:23">
      <c r="A43" s="28" t="s">
        <v>287</v>
      </c>
      <c r="B43" s="118" t="s">
        <v>317</v>
      </c>
      <c r="C43" s="28" t="s">
        <v>316</v>
      </c>
      <c r="D43" s="28" t="s">
        <v>46</v>
      </c>
      <c r="E43" s="28" t="s">
        <v>71</v>
      </c>
      <c r="F43" s="28" t="s">
        <v>72</v>
      </c>
      <c r="G43" s="28" t="s">
        <v>248</v>
      </c>
      <c r="H43" s="28" t="s">
        <v>249</v>
      </c>
      <c r="I43" s="119">
        <v>1223386</v>
      </c>
      <c r="J43" s="119">
        <v>1223386</v>
      </c>
      <c r="K43" s="119">
        <v>1223386</v>
      </c>
      <c r="L43" s="119"/>
      <c r="M43" s="119"/>
      <c r="N43" s="119"/>
      <c r="O43" s="119"/>
      <c r="P43" s="119"/>
      <c r="Q43" s="119"/>
      <c r="R43" s="119"/>
      <c r="S43" s="119"/>
      <c r="T43" s="119"/>
      <c r="U43" s="95"/>
      <c r="V43" s="119"/>
      <c r="W43" s="119"/>
    </row>
    <row r="44" ht="32.9" customHeight="1" spans="1:23">
      <c r="A44" s="28" t="s">
        <v>287</v>
      </c>
      <c r="B44" s="118" t="s">
        <v>317</v>
      </c>
      <c r="C44" s="28" t="s">
        <v>316</v>
      </c>
      <c r="D44" s="28" t="s">
        <v>46</v>
      </c>
      <c r="E44" s="28" t="s">
        <v>71</v>
      </c>
      <c r="F44" s="28" t="s">
        <v>72</v>
      </c>
      <c r="G44" s="28" t="s">
        <v>310</v>
      </c>
      <c r="H44" s="28" t="s">
        <v>311</v>
      </c>
      <c r="I44" s="119">
        <v>460000</v>
      </c>
      <c r="J44" s="119">
        <v>460000</v>
      </c>
      <c r="K44" s="119">
        <v>460000</v>
      </c>
      <c r="L44" s="119"/>
      <c r="M44" s="119"/>
      <c r="N44" s="119"/>
      <c r="O44" s="119"/>
      <c r="P44" s="119"/>
      <c r="Q44" s="119"/>
      <c r="R44" s="119"/>
      <c r="S44" s="119"/>
      <c r="T44" s="119"/>
      <c r="U44" s="95"/>
      <c r="V44" s="119"/>
      <c r="W44" s="119"/>
    </row>
    <row r="45" ht="32.9" customHeight="1" spans="1:23">
      <c r="A45" s="28" t="s">
        <v>287</v>
      </c>
      <c r="B45" s="118" t="s">
        <v>317</v>
      </c>
      <c r="C45" s="28" t="s">
        <v>316</v>
      </c>
      <c r="D45" s="28" t="s">
        <v>46</v>
      </c>
      <c r="E45" s="28" t="s">
        <v>71</v>
      </c>
      <c r="F45" s="28" t="s">
        <v>72</v>
      </c>
      <c r="G45" s="28" t="s">
        <v>318</v>
      </c>
      <c r="H45" s="28" t="s">
        <v>319</v>
      </c>
      <c r="I45" s="119">
        <v>25000</v>
      </c>
      <c r="J45" s="119"/>
      <c r="K45" s="119"/>
      <c r="L45" s="119"/>
      <c r="M45" s="119"/>
      <c r="N45" s="119">
        <v>25000</v>
      </c>
      <c r="O45" s="119"/>
      <c r="P45" s="119"/>
      <c r="Q45" s="119"/>
      <c r="R45" s="119"/>
      <c r="S45" s="119"/>
      <c r="T45" s="119"/>
      <c r="U45" s="95"/>
      <c r="V45" s="119"/>
      <c r="W45" s="119"/>
    </row>
    <row r="46" ht="32.9" customHeight="1" spans="1:23">
      <c r="A46" s="28" t="s">
        <v>287</v>
      </c>
      <c r="B46" s="118" t="s">
        <v>317</v>
      </c>
      <c r="C46" s="28" t="s">
        <v>316</v>
      </c>
      <c r="D46" s="28" t="s">
        <v>46</v>
      </c>
      <c r="E46" s="28" t="s">
        <v>71</v>
      </c>
      <c r="F46" s="28" t="s">
        <v>72</v>
      </c>
      <c r="G46" s="28" t="s">
        <v>320</v>
      </c>
      <c r="H46" s="28" t="s">
        <v>321</v>
      </c>
      <c r="I46" s="119">
        <v>190645</v>
      </c>
      <c r="J46" s="119">
        <v>190645</v>
      </c>
      <c r="K46" s="119">
        <v>190645</v>
      </c>
      <c r="L46" s="119"/>
      <c r="M46" s="119"/>
      <c r="N46" s="119"/>
      <c r="O46" s="119"/>
      <c r="P46" s="119"/>
      <c r="Q46" s="119"/>
      <c r="R46" s="119"/>
      <c r="S46" s="119"/>
      <c r="T46" s="119"/>
      <c r="U46" s="95"/>
      <c r="V46" s="119"/>
      <c r="W46" s="119"/>
    </row>
    <row r="47" ht="32.9" customHeight="1" spans="1:23">
      <c r="A47" s="28" t="s">
        <v>287</v>
      </c>
      <c r="B47" s="118" t="s">
        <v>317</v>
      </c>
      <c r="C47" s="28" t="s">
        <v>316</v>
      </c>
      <c r="D47" s="28" t="s">
        <v>46</v>
      </c>
      <c r="E47" s="28" t="s">
        <v>71</v>
      </c>
      <c r="F47" s="28" t="s">
        <v>72</v>
      </c>
      <c r="G47" s="28" t="s">
        <v>250</v>
      </c>
      <c r="H47" s="28" t="s">
        <v>251</v>
      </c>
      <c r="I47" s="119">
        <v>8600</v>
      </c>
      <c r="J47" s="119">
        <v>8600</v>
      </c>
      <c r="K47" s="119">
        <v>8600</v>
      </c>
      <c r="L47" s="119"/>
      <c r="M47" s="119"/>
      <c r="N47" s="119"/>
      <c r="O47" s="119"/>
      <c r="P47" s="119"/>
      <c r="Q47" s="119"/>
      <c r="R47" s="119"/>
      <c r="S47" s="119"/>
      <c r="T47" s="119"/>
      <c r="U47" s="95"/>
      <c r="V47" s="119"/>
      <c r="W47" s="119"/>
    </row>
    <row r="48" ht="32.9" customHeight="1" spans="1:23">
      <c r="A48" s="28" t="s">
        <v>287</v>
      </c>
      <c r="B48" s="118" t="s">
        <v>317</v>
      </c>
      <c r="C48" s="28" t="s">
        <v>316</v>
      </c>
      <c r="D48" s="28" t="s">
        <v>46</v>
      </c>
      <c r="E48" s="28" t="s">
        <v>71</v>
      </c>
      <c r="F48" s="28" t="s">
        <v>72</v>
      </c>
      <c r="G48" s="28" t="s">
        <v>296</v>
      </c>
      <c r="H48" s="28" t="s">
        <v>297</v>
      </c>
      <c r="I48" s="119">
        <v>4558000</v>
      </c>
      <c r="J48" s="119">
        <v>4558000</v>
      </c>
      <c r="K48" s="119">
        <v>4558000</v>
      </c>
      <c r="L48" s="119"/>
      <c r="M48" s="119"/>
      <c r="N48" s="119"/>
      <c r="O48" s="119"/>
      <c r="P48" s="119"/>
      <c r="Q48" s="119"/>
      <c r="R48" s="119"/>
      <c r="S48" s="119"/>
      <c r="T48" s="119"/>
      <c r="U48" s="95"/>
      <c r="V48" s="119"/>
      <c r="W48" s="119"/>
    </row>
    <row r="49" ht="32.9" customHeight="1" spans="1:23">
      <c r="A49" s="28" t="s">
        <v>287</v>
      </c>
      <c r="B49" s="118" t="s">
        <v>317</v>
      </c>
      <c r="C49" s="28" t="s">
        <v>316</v>
      </c>
      <c r="D49" s="28" t="s">
        <v>46</v>
      </c>
      <c r="E49" s="28" t="s">
        <v>85</v>
      </c>
      <c r="F49" s="28" t="s">
        <v>86</v>
      </c>
      <c r="G49" s="28" t="s">
        <v>292</v>
      </c>
      <c r="H49" s="28" t="s">
        <v>293</v>
      </c>
      <c r="I49" s="119">
        <v>469000</v>
      </c>
      <c r="J49" s="119"/>
      <c r="K49" s="119"/>
      <c r="L49" s="119"/>
      <c r="M49" s="119"/>
      <c r="N49" s="119">
        <v>469000</v>
      </c>
      <c r="O49" s="119"/>
      <c r="P49" s="119"/>
      <c r="Q49" s="119"/>
      <c r="R49" s="119"/>
      <c r="S49" s="119"/>
      <c r="T49" s="119"/>
      <c r="U49" s="95"/>
      <c r="V49" s="119"/>
      <c r="W49" s="119"/>
    </row>
    <row r="50" ht="32.9" customHeight="1" spans="1:23">
      <c r="A50" s="28"/>
      <c r="B50" s="28"/>
      <c r="C50" s="28" t="s">
        <v>322</v>
      </c>
      <c r="D50" s="28"/>
      <c r="E50" s="28"/>
      <c r="F50" s="28"/>
      <c r="G50" s="28"/>
      <c r="H50" s="28"/>
      <c r="I50" s="119">
        <v>450000</v>
      </c>
      <c r="J50" s="119">
        <v>450000</v>
      </c>
      <c r="K50" s="119">
        <v>450000</v>
      </c>
      <c r="L50" s="119"/>
      <c r="M50" s="119"/>
      <c r="N50" s="119"/>
      <c r="O50" s="119"/>
      <c r="P50" s="119"/>
      <c r="Q50" s="119"/>
      <c r="R50" s="119"/>
      <c r="S50" s="119"/>
      <c r="T50" s="119"/>
      <c r="U50" s="95"/>
      <c r="V50" s="119"/>
      <c r="W50" s="119"/>
    </row>
    <row r="51" ht="32.9" customHeight="1" spans="1:23">
      <c r="A51" s="28" t="s">
        <v>323</v>
      </c>
      <c r="B51" s="118" t="s">
        <v>324</v>
      </c>
      <c r="C51" s="28" t="s">
        <v>322</v>
      </c>
      <c r="D51" s="28" t="s">
        <v>46</v>
      </c>
      <c r="E51" s="28" t="s">
        <v>73</v>
      </c>
      <c r="F51" s="28" t="s">
        <v>74</v>
      </c>
      <c r="G51" s="28" t="s">
        <v>325</v>
      </c>
      <c r="H51" s="28" t="s">
        <v>326</v>
      </c>
      <c r="I51" s="119">
        <v>450000</v>
      </c>
      <c r="J51" s="119">
        <v>450000</v>
      </c>
      <c r="K51" s="119">
        <v>450000</v>
      </c>
      <c r="L51" s="119"/>
      <c r="M51" s="119"/>
      <c r="N51" s="119"/>
      <c r="O51" s="119"/>
      <c r="P51" s="119"/>
      <c r="Q51" s="119"/>
      <c r="R51" s="119"/>
      <c r="S51" s="119"/>
      <c r="T51" s="119"/>
      <c r="U51" s="95"/>
      <c r="V51" s="119"/>
      <c r="W51" s="119"/>
    </row>
    <row r="52" ht="32.9" customHeight="1" spans="1:23">
      <c r="A52" s="28"/>
      <c r="B52" s="28"/>
      <c r="C52" s="28" t="s">
        <v>327</v>
      </c>
      <c r="D52" s="28"/>
      <c r="E52" s="28"/>
      <c r="F52" s="28"/>
      <c r="G52" s="28"/>
      <c r="H52" s="28"/>
      <c r="I52" s="119">
        <v>69560</v>
      </c>
      <c r="J52" s="119"/>
      <c r="K52" s="119"/>
      <c r="L52" s="119"/>
      <c r="M52" s="119"/>
      <c r="N52" s="119">
        <v>69560</v>
      </c>
      <c r="O52" s="119"/>
      <c r="P52" s="119"/>
      <c r="Q52" s="119"/>
      <c r="R52" s="119"/>
      <c r="S52" s="119"/>
      <c r="T52" s="119"/>
      <c r="U52" s="95"/>
      <c r="V52" s="119"/>
      <c r="W52" s="119"/>
    </row>
    <row r="53" ht="32.9" customHeight="1" spans="1:23">
      <c r="A53" s="28" t="s">
        <v>287</v>
      </c>
      <c r="B53" s="118" t="s">
        <v>328</v>
      </c>
      <c r="C53" s="28" t="s">
        <v>327</v>
      </c>
      <c r="D53" s="28" t="s">
        <v>46</v>
      </c>
      <c r="E53" s="28" t="s">
        <v>73</v>
      </c>
      <c r="F53" s="28" t="s">
        <v>74</v>
      </c>
      <c r="G53" s="28" t="s">
        <v>226</v>
      </c>
      <c r="H53" s="28" t="s">
        <v>227</v>
      </c>
      <c r="I53" s="119">
        <v>29960</v>
      </c>
      <c r="J53" s="119"/>
      <c r="K53" s="119"/>
      <c r="L53" s="119"/>
      <c r="M53" s="119"/>
      <c r="N53" s="119">
        <v>29960</v>
      </c>
      <c r="O53" s="119"/>
      <c r="P53" s="119"/>
      <c r="Q53" s="119"/>
      <c r="R53" s="119"/>
      <c r="S53" s="119"/>
      <c r="T53" s="119"/>
      <c r="U53" s="95"/>
      <c r="V53" s="119"/>
      <c r="W53" s="119"/>
    </row>
    <row r="54" ht="32.9" customHeight="1" spans="1:23">
      <c r="A54" s="28" t="s">
        <v>287</v>
      </c>
      <c r="B54" s="118" t="s">
        <v>328</v>
      </c>
      <c r="C54" s="28" t="s">
        <v>327</v>
      </c>
      <c r="D54" s="28" t="s">
        <v>46</v>
      </c>
      <c r="E54" s="28" t="s">
        <v>73</v>
      </c>
      <c r="F54" s="28" t="s">
        <v>74</v>
      </c>
      <c r="G54" s="28" t="s">
        <v>248</v>
      </c>
      <c r="H54" s="28" t="s">
        <v>249</v>
      </c>
      <c r="I54" s="119">
        <v>39600</v>
      </c>
      <c r="J54" s="119"/>
      <c r="K54" s="119"/>
      <c r="L54" s="119"/>
      <c r="M54" s="119"/>
      <c r="N54" s="119">
        <v>39600</v>
      </c>
      <c r="O54" s="119"/>
      <c r="P54" s="119"/>
      <c r="Q54" s="119"/>
      <c r="R54" s="119"/>
      <c r="S54" s="119"/>
      <c r="T54" s="119"/>
      <c r="U54" s="95"/>
      <c r="V54" s="119"/>
      <c r="W54" s="119"/>
    </row>
    <row r="55" ht="32.9" customHeight="1" spans="1:23">
      <c r="A55" s="28"/>
      <c r="B55" s="28"/>
      <c r="C55" s="28" t="s">
        <v>329</v>
      </c>
      <c r="D55" s="28"/>
      <c r="E55" s="28"/>
      <c r="F55" s="28"/>
      <c r="G55" s="28"/>
      <c r="H55" s="28"/>
      <c r="I55" s="119">
        <v>38350</v>
      </c>
      <c r="J55" s="119"/>
      <c r="K55" s="119"/>
      <c r="L55" s="119"/>
      <c r="M55" s="119"/>
      <c r="N55" s="119">
        <v>38350</v>
      </c>
      <c r="O55" s="119"/>
      <c r="P55" s="119"/>
      <c r="Q55" s="119"/>
      <c r="R55" s="119"/>
      <c r="S55" s="119"/>
      <c r="T55" s="119"/>
      <c r="U55" s="95"/>
      <c r="V55" s="119"/>
      <c r="W55" s="119"/>
    </row>
    <row r="56" ht="32.9" customHeight="1" spans="1:23">
      <c r="A56" s="28" t="s">
        <v>287</v>
      </c>
      <c r="B56" s="118" t="s">
        <v>330</v>
      </c>
      <c r="C56" s="28" t="s">
        <v>329</v>
      </c>
      <c r="D56" s="28" t="s">
        <v>46</v>
      </c>
      <c r="E56" s="28" t="s">
        <v>73</v>
      </c>
      <c r="F56" s="28" t="s">
        <v>74</v>
      </c>
      <c r="G56" s="28" t="s">
        <v>238</v>
      </c>
      <c r="H56" s="28" t="s">
        <v>239</v>
      </c>
      <c r="I56" s="119">
        <v>20000</v>
      </c>
      <c r="J56" s="119"/>
      <c r="K56" s="119"/>
      <c r="L56" s="119"/>
      <c r="M56" s="119"/>
      <c r="N56" s="119">
        <v>20000</v>
      </c>
      <c r="O56" s="119"/>
      <c r="P56" s="119"/>
      <c r="Q56" s="119"/>
      <c r="R56" s="119"/>
      <c r="S56" s="119"/>
      <c r="T56" s="119"/>
      <c r="U56" s="95"/>
      <c r="V56" s="119"/>
      <c r="W56" s="119"/>
    </row>
    <row r="57" ht="32.9" customHeight="1" spans="1:23">
      <c r="A57" s="28" t="s">
        <v>287</v>
      </c>
      <c r="B57" s="118" t="s">
        <v>330</v>
      </c>
      <c r="C57" s="28" t="s">
        <v>329</v>
      </c>
      <c r="D57" s="28" t="s">
        <v>46</v>
      </c>
      <c r="E57" s="28" t="s">
        <v>73</v>
      </c>
      <c r="F57" s="28" t="s">
        <v>74</v>
      </c>
      <c r="G57" s="28" t="s">
        <v>248</v>
      </c>
      <c r="H57" s="28" t="s">
        <v>249</v>
      </c>
      <c r="I57" s="119">
        <v>18350</v>
      </c>
      <c r="J57" s="119"/>
      <c r="K57" s="119"/>
      <c r="L57" s="119"/>
      <c r="M57" s="119"/>
      <c r="N57" s="119">
        <v>18350</v>
      </c>
      <c r="O57" s="119"/>
      <c r="P57" s="119"/>
      <c r="Q57" s="119"/>
      <c r="R57" s="119"/>
      <c r="S57" s="119"/>
      <c r="T57" s="119"/>
      <c r="U57" s="95"/>
      <c r="V57" s="119"/>
      <c r="W57" s="119"/>
    </row>
    <row r="58" ht="32.9" customHeight="1" spans="1:23">
      <c r="A58" s="28"/>
      <c r="B58" s="28"/>
      <c r="C58" s="28" t="s">
        <v>331</v>
      </c>
      <c r="D58" s="28"/>
      <c r="E58" s="28"/>
      <c r="F58" s="28"/>
      <c r="G58" s="28"/>
      <c r="H58" s="28"/>
      <c r="I58" s="119">
        <v>48870400</v>
      </c>
      <c r="J58" s="119">
        <v>48600400</v>
      </c>
      <c r="K58" s="119"/>
      <c r="L58" s="119"/>
      <c r="M58" s="119"/>
      <c r="N58" s="119">
        <v>270000</v>
      </c>
      <c r="O58" s="119"/>
      <c r="P58" s="119"/>
      <c r="Q58" s="119"/>
      <c r="R58" s="119"/>
      <c r="S58" s="119"/>
      <c r="T58" s="119"/>
      <c r="U58" s="95"/>
      <c r="V58" s="119"/>
      <c r="W58" s="119"/>
    </row>
    <row r="59" ht="32.9" customHeight="1" spans="1:23">
      <c r="A59" s="28" t="s">
        <v>287</v>
      </c>
      <c r="B59" s="118" t="s">
        <v>332</v>
      </c>
      <c r="C59" s="28" t="s">
        <v>331</v>
      </c>
      <c r="D59" s="28" t="s">
        <v>46</v>
      </c>
      <c r="E59" s="28" t="s">
        <v>73</v>
      </c>
      <c r="F59" s="28" t="s">
        <v>74</v>
      </c>
      <c r="G59" s="28" t="s">
        <v>226</v>
      </c>
      <c r="H59" s="28" t="s">
        <v>227</v>
      </c>
      <c r="I59" s="119">
        <v>300000</v>
      </c>
      <c r="J59" s="119">
        <v>300000</v>
      </c>
      <c r="K59" s="119"/>
      <c r="L59" s="119"/>
      <c r="M59" s="119"/>
      <c r="N59" s="119"/>
      <c r="O59" s="119"/>
      <c r="P59" s="119"/>
      <c r="Q59" s="119"/>
      <c r="R59" s="119"/>
      <c r="S59" s="119"/>
      <c r="T59" s="119"/>
      <c r="U59" s="95"/>
      <c r="V59" s="119"/>
      <c r="W59" s="119"/>
    </row>
    <row r="60" ht="32.9" customHeight="1" spans="1:23">
      <c r="A60" s="28" t="s">
        <v>287</v>
      </c>
      <c r="B60" s="118" t="s">
        <v>332</v>
      </c>
      <c r="C60" s="28" t="s">
        <v>331</v>
      </c>
      <c r="D60" s="28" t="s">
        <v>46</v>
      </c>
      <c r="E60" s="28" t="s">
        <v>73</v>
      </c>
      <c r="F60" s="28" t="s">
        <v>74</v>
      </c>
      <c r="G60" s="28" t="s">
        <v>236</v>
      </c>
      <c r="H60" s="28" t="s">
        <v>237</v>
      </c>
      <c r="I60" s="119">
        <v>4850186</v>
      </c>
      <c r="J60" s="119">
        <v>4850186</v>
      </c>
      <c r="K60" s="119"/>
      <c r="L60" s="119"/>
      <c r="M60" s="119"/>
      <c r="N60" s="119"/>
      <c r="O60" s="119"/>
      <c r="P60" s="119"/>
      <c r="Q60" s="119"/>
      <c r="R60" s="119"/>
      <c r="S60" s="119"/>
      <c r="T60" s="119"/>
      <c r="U60" s="95"/>
      <c r="V60" s="119"/>
      <c r="W60" s="119"/>
    </row>
    <row r="61" ht="32.9" customHeight="1" spans="1:23">
      <c r="A61" s="28" t="s">
        <v>287</v>
      </c>
      <c r="B61" s="118" t="s">
        <v>332</v>
      </c>
      <c r="C61" s="28" t="s">
        <v>331</v>
      </c>
      <c r="D61" s="28" t="s">
        <v>46</v>
      </c>
      <c r="E61" s="28" t="s">
        <v>73</v>
      </c>
      <c r="F61" s="28" t="s">
        <v>74</v>
      </c>
      <c r="G61" s="28" t="s">
        <v>240</v>
      </c>
      <c r="H61" s="28" t="s">
        <v>241</v>
      </c>
      <c r="I61" s="119">
        <v>400000</v>
      </c>
      <c r="J61" s="119">
        <v>400000</v>
      </c>
      <c r="K61" s="119"/>
      <c r="L61" s="119"/>
      <c r="M61" s="119"/>
      <c r="N61" s="119"/>
      <c r="O61" s="119"/>
      <c r="P61" s="119"/>
      <c r="Q61" s="119"/>
      <c r="R61" s="119"/>
      <c r="S61" s="119"/>
      <c r="T61" s="119"/>
      <c r="U61" s="95"/>
      <c r="V61" s="119"/>
      <c r="W61" s="119"/>
    </row>
    <row r="62" ht="32.9" customHeight="1" spans="1:23">
      <c r="A62" s="28" t="s">
        <v>287</v>
      </c>
      <c r="B62" s="118" t="s">
        <v>332</v>
      </c>
      <c r="C62" s="28" t="s">
        <v>331</v>
      </c>
      <c r="D62" s="28" t="s">
        <v>46</v>
      </c>
      <c r="E62" s="28" t="s">
        <v>73</v>
      </c>
      <c r="F62" s="28" t="s">
        <v>74</v>
      </c>
      <c r="G62" s="28" t="s">
        <v>292</v>
      </c>
      <c r="H62" s="28" t="s">
        <v>293</v>
      </c>
      <c r="I62" s="119">
        <v>30820214</v>
      </c>
      <c r="J62" s="119">
        <v>30550214</v>
      </c>
      <c r="K62" s="119"/>
      <c r="L62" s="119"/>
      <c r="M62" s="119"/>
      <c r="N62" s="119">
        <v>270000</v>
      </c>
      <c r="O62" s="119"/>
      <c r="P62" s="119"/>
      <c r="Q62" s="119"/>
      <c r="R62" s="119"/>
      <c r="S62" s="119"/>
      <c r="T62" s="119"/>
      <c r="U62" s="95"/>
      <c r="V62" s="119"/>
      <c r="W62" s="119"/>
    </row>
    <row r="63" ht="32.9" customHeight="1" spans="1:23">
      <c r="A63" s="28" t="s">
        <v>287</v>
      </c>
      <c r="B63" s="118" t="s">
        <v>332</v>
      </c>
      <c r="C63" s="28" t="s">
        <v>331</v>
      </c>
      <c r="D63" s="28" t="s">
        <v>46</v>
      </c>
      <c r="E63" s="28" t="s">
        <v>73</v>
      </c>
      <c r="F63" s="28" t="s">
        <v>74</v>
      </c>
      <c r="G63" s="28" t="s">
        <v>248</v>
      </c>
      <c r="H63" s="28" t="s">
        <v>249</v>
      </c>
      <c r="I63" s="119">
        <v>1500000</v>
      </c>
      <c r="J63" s="119">
        <v>1500000</v>
      </c>
      <c r="K63" s="119"/>
      <c r="L63" s="119"/>
      <c r="M63" s="119"/>
      <c r="N63" s="119"/>
      <c r="O63" s="119"/>
      <c r="P63" s="119"/>
      <c r="Q63" s="119"/>
      <c r="R63" s="119"/>
      <c r="S63" s="119"/>
      <c r="T63" s="119"/>
      <c r="U63" s="95"/>
      <c r="V63" s="119"/>
      <c r="W63" s="119"/>
    </row>
    <row r="64" ht="32.9" customHeight="1" spans="1:23">
      <c r="A64" s="28" t="s">
        <v>287</v>
      </c>
      <c r="B64" s="118" t="s">
        <v>332</v>
      </c>
      <c r="C64" s="28" t="s">
        <v>331</v>
      </c>
      <c r="D64" s="28" t="s">
        <v>46</v>
      </c>
      <c r="E64" s="28" t="s">
        <v>73</v>
      </c>
      <c r="F64" s="28" t="s">
        <v>74</v>
      </c>
      <c r="G64" s="28" t="s">
        <v>296</v>
      </c>
      <c r="H64" s="28" t="s">
        <v>297</v>
      </c>
      <c r="I64" s="119">
        <v>8000000</v>
      </c>
      <c r="J64" s="119">
        <v>8000000</v>
      </c>
      <c r="K64" s="119"/>
      <c r="L64" s="119"/>
      <c r="M64" s="119"/>
      <c r="N64" s="119"/>
      <c r="O64" s="119"/>
      <c r="P64" s="119"/>
      <c r="Q64" s="119"/>
      <c r="R64" s="119"/>
      <c r="S64" s="119"/>
      <c r="T64" s="119"/>
      <c r="U64" s="95"/>
      <c r="V64" s="119"/>
      <c r="W64" s="119"/>
    </row>
    <row r="65" ht="32.9" customHeight="1" spans="1:23">
      <c r="A65" s="28" t="s">
        <v>287</v>
      </c>
      <c r="B65" s="118" t="s">
        <v>332</v>
      </c>
      <c r="C65" s="28" t="s">
        <v>331</v>
      </c>
      <c r="D65" s="28" t="s">
        <v>46</v>
      </c>
      <c r="E65" s="28" t="s">
        <v>73</v>
      </c>
      <c r="F65" s="28" t="s">
        <v>74</v>
      </c>
      <c r="G65" s="28" t="s">
        <v>333</v>
      </c>
      <c r="H65" s="28" t="s">
        <v>334</v>
      </c>
      <c r="I65" s="119">
        <v>3000000</v>
      </c>
      <c r="J65" s="119">
        <v>3000000</v>
      </c>
      <c r="K65" s="119"/>
      <c r="L65" s="119"/>
      <c r="M65" s="119"/>
      <c r="N65" s="119"/>
      <c r="O65" s="119"/>
      <c r="P65" s="119"/>
      <c r="Q65" s="119"/>
      <c r="R65" s="119"/>
      <c r="S65" s="119"/>
      <c r="T65" s="119"/>
      <c r="U65" s="95"/>
      <c r="V65" s="119"/>
      <c r="W65" s="119"/>
    </row>
    <row r="66" ht="32.9" customHeight="1" spans="1:23">
      <c r="A66" s="28"/>
      <c r="B66" s="28"/>
      <c r="C66" s="28" t="s">
        <v>335</v>
      </c>
      <c r="D66" s="28"/>
      <c r="E66" s="28"/>
      <c r="F66" s="28"/>
      <c r="G66" s="28"/>
      <c r="H66" s="28"/>
      <c r="I66" s="119">
        <v>2514004.5</v>
      </c>
      <c r="J66" s="119">
        <v>2360000</v>
      </c>
      <c r="K66" s="119">
        <v>2360000</v>
      </c>
      <c r="L66" s="119"/>
      <c r="M66" s="119"/>
      <c r="N66" s="119">
        <v>154004.5</v>
      </c>
      <c r="O66" s="119"/>
      <c r="P66" s="119"/>
      <c r="Q66" s="119"/>
      <c r="R66" s="119"/>
      <c r="S66" s="119"/>
      <c r="T66" s="119"/>
      <c r="U66" s="95"/>
      <c r="V66" s="119"/>
      <c r="W66" s="119"/>
    </row>
    <row r="67" ht="32.9" customHeight="1" spans="1:23">
      <c r="A67" s="28" t="s">
        <v>308</v>
      </c>
      <c r="B67" s="118" t="s">
        <v>336</v>
      </c>
      <c r="C67" s="28" t="s">
        <v>335</v>
      </c>
      <c r="D67" s="28" t="s">
        <v>46</v>
      </c>
      <c r="E67" s="28" t="s">
        <v>85</v>
      </c>
      <c r="F67" s="28" t="s">
        <v>86</v>
      </c>
      <c r="G67" s="28" t="s">
        <v>226</v>
      </c>
      <c r="H67" s="28" t="s">
        <v>227</v>
      </c>
      <c r="I67" s="119">
        <v>17500</v>
      </c>
      <c r="J67" s="119"/>
      <c r="K67" s="119"/>
      <c r="L67" s="119"/>
      <c r="M67" s="119"/>
      <c r="N67" s="119">
        <v>17500</v>
      </c>
      <c r="O67" s="119"/>
      <c r="P67" s="119"/>
      <c r="Q67" s="119"/>
      <c r="R67" s="119"/>
      <c r="S67" s="119"/>
      <c r="T67" s="119"/>
      <c r="U67" s="95"/>
      <c r="V67" s="119"/>
      <c r="W67" s="119"/>
    </row>
    <row r="68" ht="32.9" customHeight="1" spans="1:23">
      <c r="A68" s="28" t="s">
        <v>308</v>
      </c>
      <c r="B68" s="118" t="s">
        <v>336</v>
      </c>
      <c r="C68" s="28" t="s">
        <v>335</v>
      </c>
      <c r="D68" s="28" t="s">
        <v>46</v>
      </c>
      <c r="E68" s="28" t="s">
        <v>85</v>
      </c>
      <c r="F68" s="28" t="s">
        <v>86</v>
      </c>
      <c r="G68" s="28" t="s">
        <v>232</v>
      </c>
      <c r="H68" s="28" t="s">
        <v>233</v>
      </c>
      <c r="I68" s="119">
        <v>4200</v>
      </c>
      <c r="J68" s="119">
        <v>4200</v>
      </c>
      <c r="K68" s="119">
        <v>4200</v>
      </c>
      <c r="L68" s="119"/>
      <c r="M68" s="119"/>
      <c r="N68" s="119"/>
      <c r="O68" s="119"/>
      <c r="P68" s="119"/>
      <c r="Q68" s="119"/>
      <c r="R68" s="119"/>
      <c r="S68" s="119"/>
      <c r="T68" s="119"/>
      <c r="U68" s="95"/>
      <c r="V68" s="119"/>
      <c r="W68" s="119"/>
    </row>
    <row r="69" ht="32.9" customHeight="1" spans="1:23">
      <c r="A69" s="28" t="s">
        <v>308</v>
      </c>
      <c r="B69" s="118" t="s">
        <v>336</v>
      </c>
      <c r="C69" s="28" t="s">
        <v>335</v>
      </c>
      <c r="D69" s="28" t="s">
        <v>46</v>
      </c>
      <c r="E69" s="28" t="s">
        <v>85</v>
      </c>
      <c r="F69" s="28" t="s">
        <v>86</v>
      </c>
      <c r="G69" s="28" t="s">
        <v>236</v>
      </c>
      <c r="H69" s="28" t="s">
        <v>237</v>
      </c>
      <c r="I69" s="119">
        <v>161434.5</v>
      </c>
      <c r="J69" s="119">
        <v>61800</v>
      </c>
      <c r="K69" s="119">
        <v>61800</v>
      </c>
      <c r="L69" s="119"/>
      <c r="M69" s="119"/>
      <c r="N69" s="119">
        <v>99634.5</v>
      </c>
      <c r="O69" s="119"/>
      <c r="P69" s="119"/>
      <c r="Q69" s="119"/>
      <c r="R69" s="119"/>
      <c r="S69" s="119"/>
      <c r="T69" s="119"/>
      <c r="U69" s="95"/>
      <c r="V69" s="119"/>
      <c r="W69" s="119"/>
    </row>
    <row r="70" ht="32.9" customHeight="1" spans="1:23">
      <c r="A70" s="28" t="s">
        <v>308</v>
      </c>
      <c r="B70" s="118" t="s">
        <v>336</v>
      </c>
      <c r="C70" s="28" t="s">
        <v>335</v>
      </c>
      <c r="D70" s="28" t="s">
        <v>46</v>
      </c>
      <c r="E70" s="28" t="s">
        <v>85</v>
      </c>
      <c r="F70" s="28" t="s">
        <v>86</v>
      </c>
      <c r="G70" s="28" t="s">
        <v>240</v>
      </c>
      <c r="H70" s="28" t="s">
        <v>241</v>
      </c>
      <c r="I70" s="119">
        <v>20000</v>
      </c>
      <c r="J70" s="119">
        <v>20000</v>
      </c>
      <c r="K70" s="119">
        <v>20000</v>
      </c>
      <c r="L70" s="119"/>
      <c r="M70" s="119"/>
      <c r="N70" s="119"/>
      <c r="O70" s="119"/>
      <c r="P70" s="119"/>
      <c r="Q70" s="119"/>
      <c r="R70" s="119"/>
      <c r="S70" s="119"/>
      <c r="T70" s="119"/>
      <c r="U70" s="95"/>
      <c r="V70" s="119"/>
      <c r="W70" s="119"/>
    </row>
    <row r="71" ht="32.9" customHeight="1" spans="1:23">
      <c r="A71" s="28" t="s">
        <v>308</v>
      </c>
      <c r="B71" s="118" t="s">
        <v>336</v>
      </c>
      <c r="C71" s="28" t="s">
        <v>335</v>
      </c>
      <c r="D71" s="28" t="s">
        <v>46</v>
      </c>
      <c r="E71" s="28" t="s">
        <v>85</v>
      </c>
      <c r="F71" s="28" t="s">
        <v>86</v>
      </c>
      <c r="G71" s="28" t="s">
        <v>246</v>
      </c>
      <c r="H71" s="28" t="s">
        <v>247</v>
      </c>
      <c r="I71" s="119">
        <v>60650</v>
      </c>
      <c r="J71" s="119">
        <v>24000</v>
      </c>
      <c r="K71" s="119">
        <v>24000</v>
      </c>
      <c r="L71" s="119"/>
      <c r="M71" s="119"/>
      <c r="N71" s="119">
        <v>36650</v>
      </c>
      <c r="O71" s="119"/>
      <c r="P71" s="119"/>
      <c r="Q71" s="119"/>
      <c r="R71" s="119"/>
      <c r="S71" s="119"/>
      <c r="T71" s="119"/>
      <c r="U71" s="95"/>
      <c r="V71" s="119"/>
      <c r="W71" s="119"/>
    </row>
    <row r="72" ht="32.9" customHeight="1" spans="1:23">
      <c r="A72" s="28" t="s">
        <v>308</v>
      </c>
      <c r="B72" s="118" t="s">
        <v>336</v>
      </c>
      <c r="C72" s="28" t="s">
        <v>335</v>
      </c>
      <c r="D72" s="28" t="s">
        <v>46</v>
      </c>
      <c r="E72" s="28" t="s">
        <v>85</v>
      </c>
      <c r="F72" s="28" t="s">
        <v>86</v>
      </c>
      <c r="G72" s="28" t="s">
        <v>292</v>
      </c>
      <c r="H72" s="28" t="s">
        <v>293</v>
      </c>
      <c r="I72" s="119">
        <v>200</v>
      </c>
      <c r="J72" s="119"/>
      <c r="K72" s="119"/>
      <c r="L72" s="119"/>
      <c r="M72" s="119"/>
      <c r="N72" s="119">
        <v>200</v>
      </c>
      <c r="O72" s="119"/>
      <c r="P72" s="119"/>
      <c r="Q72" s="119"/>
      <c r="R72" s="119"/>
      <c r="S72" s="119"/>
      <c r="T72" s="119"/>
      <c r="U72" s="95"/>
      <c r="V72" s="119"/>
      <c r="W72" s="119"/>
    </row>
    <row r="73" ht="32.9" customHeight="1" spans="1:23">
      <c r="A73" s="28" t="s">
        <v>308</v>
      </c>
      <c r="B73" s="118" t="s">
        <v>336</v>
      </c>
      <c r="C73" s="28" t="s">
        <v>335</v>
      </c>
      <c r="D73" s="28" t="s">
        <v>46</v>
      </c>
      <c r="E73" s="28" t="s">
        <v>85</v>
      </c>
      <c r="F73" s="28" t="s">
        <v>86</v>
      </c>
      <c r="G73" s="28" t="s">
        <v>248</v>
      </c>
      <c r="H73" s="28" t="s">
        <v>249</v>
      </c>
      <c r="I73" s="119">
        <v>20</v>
      </c>
      <c r="J73" s="119"/>
      <c r="K73" s="119"/>
      <c r="L73" s="119"/>
      <c r="M73" s="119"/>
      <c r="N73" s="119">
        <v>20</v>
      </c>
      <c r="O73" s="119"/>
      <c r="P73" s="119"/>
      <c r="Q73" s="119"/>
      <c r="R73" s="119"/>
      <c r="S73" s="119"/>
      <c r="T73" s="119"/>
      <c r="U73" s="95"/>
      <c r="V73" s="119"/>
      <c r="W73" s="119"/>
    </row>
    <row r="74" ht="32.9" customHeight="1" spans="1:23">
      <c r="A74" s="28" t="s">
        <v>308</v>
      </c>
      <c r="B74" s="118" t="s">
        <v>336</v>
      </c>
      <c r="C74" s="28" t="s">
        <v>335</v>
      </c>
      <c r="D74" s="28" t="s">
        <v>46</v>
      </c>
      <c r="E74" s="28" t="s">
        <v>85</v>
      </c>
      <c r="F74" s="28" t="s">
        <v>86</v>
      </c>
      <c r="G74" s="28" t="s">
        <v>318</v>
      </c>
      <c r="H74" s="28" t="s">
        <v>319</v>
      </c>
      <c r="I74" s="119">
        <v>350000</v>
      </c>
      <c r="J74" s="119">
        <v>350000</v>
      </c>
      <c r="K74" s="119">
        <v>350000</v>
      </c>
      <c r="L74" s="119"/>
      <c r="M74" s="119"/>
      <c r="N74" s="119"/>
      <c r="O74" s="119"/>
      <c r="P74" s="119"/>
      <c r="Q74" s="119"/>
      <c r="R74" s="119"/>
      <c r="S74" s="119"/>
      <c r="T74" s="119"/>
      <c r="U74" s="95"/>
      <c r="V74" s="119"/>
      <c r="W74" s="119"/>
    </row>
    <row r="75" ht="32.9" customHeight="1" spans="1:23">
      <c r="A75" s="28" t="s">
        <v>308</v>
      </c>
      <c r="B75" s="118" t="s">
        <v>336</v>
      </c>
      <c r="C75" s="28" t="s">
        <v>335</v>
      </c>
      <c r="D75" s="28" t="s">
        <v>46</v>
      </c>
      <c r="E75" s="28" t="s">
        <v>85</v>
      </c>
      <c r="F75" s="28" t="s">
        <v>86</v>
      </c>
      <c r="G75" s="28" t="s">
        <v>296</v>
      </c>
      <c r="H75" s="28" t="s">
        <v>297</v>
      </c>
      <c r="I75" s="119">
        <v>1900000</v>
      </c>
      <c r="J75" s="119">
        <v>1900000</v>
      </c>
      <c r="K75" s="119">
        <v>1900000</v>
      </c>
      <c r="L75" s="119"/>
      <c r="M75" s="119"/>
      <c r="N75" s="119"/>
      <c r="O75" s="119"/>
      <c r="P75" s="119"/>
      <c r="Q75" s="119"/>
      <c r="R75" s="119"/>
      <c r="S75" s="119"/>
      <c r="T75" s="119"/>
      <c r="U75" s="95"/>
      <c r="V75" s="119"/>
      <c r="W75" s="119"/>
    </row>
    <row r="76" ht="32.9" customHeight="1" spans="1:23">
      <c r="A76" s="28"/>
      <c r="B76" s="28"/>
      <c r="C76" s="28" t="s">
        <v>337</v>
      </c>
      <c r="D76" s="28"/>
      <c r="E76" s="28"/>
      <c r="F76" s="28"/>
      <c r="G76" s="28"/>
      <c r="H76" s="28"/>
      <c r="I76" s="119">
        <v>11583520</v>
      </c>
      <c r="J76" s="119">
        <v>11000000</v>
      </c>
      <c r="K76" s="119"/>
      <c r="L76" s="119"/>
      <c r="M76" s="119"/>
      <c r="N76" s="119">
        <v>583520</v>
      </c>
      <c r="O76" s="119"/>
      <c r="P76" s="119"/>
      <c r="Q76" s="119"/>
      <c r="R76" s="119"/>
      <c r="S76" s="119"/>
      <c r="T76" s="119"/>
      <c r="U76" s="95"/>
      <c r="V76" s="119"/>
      <c r="W76" s="119"/>
    </row>
    <row r="77" ht="32.9" customHeight="1" spans="1:23">
      <c r="A77" s="28" t="s">
        <v>287</v>
      </c>
      <c r="B77" s="118" t="s">
        <v>338</v>
      </c>
      <c r="C77" s="28" t="s">
        <v>337</v>
      </c>
      <c r="D77" s="28" t="s">
        <v>46</v>
      </c>
      <c r="E77" s="28" t="s">
        <v>79</v>
      </c>
      <c r="F77" s="28" t="s">
        <v>80</v>
      </c>
      <c r="G77" s="28" t="s">
        <v>246</v>
      </c>
      <c r="H77" s="28" t="s">
        <v>247</v>
      </c>
      <c r="I77" s="119">
        <v>490000</v>
      </c>
      <c r="J77" s="119">
        <v>490000</v>
      </c>
      <c r="K77" s="119"/>
      <c r="L77" s="119"/>
      <c r="M77" s="119"/>
      <c r="N77" s="119"/>
      <c r="O77" s="119"/>
      <c r="P77" s="119"/>
      <c r="Q77" s="119"/>
      <c r="R77" s="119"/>
      <c r="S77" s="119"/>
      <c r="T77" s="119"/>
      <c r="U77" s="95"/>
      <c r="V77" s="119"/>
      <c r="W77" s="119"/>
    </row>
    <row r="78" ht="32.9" customHeight="1" spans="1:23">
      <c r="A78" s="28" t="s">
        <v>287</v>
      </c>
      <c r="B78" s="118" t="s">
        <v>338</v>
      </c>
      <c r="C78" s="28" t="s">
        <v>337</v>
      </c>
      <c r="D78" s="28" t="s">
        <v>46</v>
      </c>
      <c r="E78" s="28" t="s">
        <v>79</v>
      </c>
      <c r="F78" s="28" t="s">
        <v>80</v>
      </c>
      <c r="G78" s="28" t="s">
        <v>292</v>
      </c>
      <c r="H78" s="28" t="s">
        <v>293</v>
      </c>
      <c r="I78" s="119">
        <v>2083520</v>
      </c>
      <c r="J78" s="119">
        <v>1500000</v>
      </c>
      <c r="K78" s="119"/>
      <c r="L78" s="119"/>
      <c r="M78" s="119"/>
      <c r="N78" s="119">
        <v>583520</v>
      </c>
      <c r="O78" s="119"/>
      <c r="P78" s="119"/>
      <c r="Q78" s="119"/>
      <c r="R78" s="119"/>
      <c r="S78" s="119"/>
      <c r="T78" s="119"/>
      <c r="U78" s="95"/>
      <c r="V78" s="119"/>
      <c r="W78" s="119"/>
    </row>
    <row r="79" ht="32.9" customHeight="1" spans="1:23">
      <c r="A79" s="28" t="s">
        <v>287</v>
      </c>
      <c r="B79" s="118" t="s">
        <v>338</v>
      </c>
      <c r="C79" s="28" t="s">
        <v>337</v>
      </c>
      <c r="D79" s="28" t="s">
        <v>46</v>
      </c>
      <c r="E79" s="28" t="s">
        <v>79</v>
      </c>
      <c r="F79" s="28" t="s">
        <v>80</v>
      </c>
      <c r="G79" s="28" t="s">
        <v>248</v>
      </c>
      <c r="H79" s="28" t="s">
        <v>249</v>
      </c>
      <c r="I79" s="119">
        <v>90000</v>
      </c>
      <c r="J79" s="119">
        <v>90000</v>
      </c>
      <c r="K79" s="119"/>
      <c r="L79" s="119"/>
      <c r="M79" s="119"/>
      <c r="N79" s="119"/>
      <c r="O79" s="119"/>
      <c r="P79" s="119"/>
      <c r="Q79" s="119"/>
      <c r="R79" s="119"/>
      <c r="S79" s="119"/>
      <c r="T79" s="119"/>
      <c r="U79" s="95"/>
      <c r="V79" s="119"/>
      <c r="W79" s="119"/>
    </row>
    <row r="80" ht="32.9" customHeight="1" spans="1:23">
      <c r="A80" s="28" t="s">
        <v>287</v>
      </c>
      <c r="B80" s="118" t="s">
        <v>338</v>
      </c>
      <c r="C80" s="28" t="s">
        <v>337</v>
      </c>
      <c r="D80" s="28" t="s">
        <v>46</v>
      </c>
      <c r="E80" s="28" t="s">
        <v>79</v>
      </c>
      <c r="F80" s="28" t="s">
        <v>80</v>
      </c>
      <c r="G80" s="28" t="s">
        <v>296</v>
      </c>
      <c r="H80" s="28" t="s">
        <v>297</v>
      </c>
      <c r="I80" s="119">
        <v>8920000</v>
      </c>
      <c r="J80" s="119">
        <v>8920000</v>
      </c>
      <c r="K80" s="119"/>
      <c r="L80" s="119"/>
      <c r="M80" s="119"/>
      <c r="N80" s="119"/>
      <c r="O80" s="119"/>
      <c r="P80" s="119"/>
      <c r="Q80" s="119"/>
      <c r="R80" s="119"/>
      <c r="S80" s="119"/>
      <c r="T80" s="119"/>
      <c r="U80" s="95"/>
      <c r="V80" s="119"/>
      <c r="W80" s="119"/>
    </row>
    <row r="81" ht="32.9" customHeight="1" spans="1:23">
      <c r="A81" s="28"/>
      <c r="B81" s="28"/>
      <c r="C81" s="28" t="s">
        <v>339</v>
      </c>
      <c r="D81" s="28"/>
      <c r="E81" s="28"/>
      <c r="F81" s="28"/>
      <c r="G81" s="28"/>
      <c r="H81" s="28"/>
      <c r="I81" s="119">
        <v>4819100</v>
      </c>
      <c r="J81" s="119">
        <v>4189100</v>
      </c>
      <c r="K81" s="119">
        <v>4189100</v>
      </c>
      <c r="L81" s="119"/>
      <c r="M81" s="119"/>
      <c r="N81" s="119">
        <v>630000</v>
      </c>
      <c r="O81" s="119"/>
      <c r="P81" s="119"/>
      <c r="Q81" s="119"/>
      <c r="R81" s="119"/>
      <c r="S81" s="119"/>
      <c r="T81" s="119"/>
      <c r="U81" s="95"/>
      <c r="V81" s="119"/>
      <c r="W81" s="119"/>
    </row>
    <row r="82" ht="32.9" customHeight="1" spans="1:23">
      <c r="A82" s="28" t="s">
        <v>340</v>
      </c>
      <c r="B82" s="118" t="s">
        <v>341</v>
      </c>
      <c r="C82" s="28" t="s">
        <v>339</v>
      </c>
      <c r="D82" s="28" t="s">
        <v>46</v>
      </c>
      <c r="E82" s="28" t="s">
        <v>71</v>
      </c>
      <c r="F82" s="28" t="s">
        <v>72</v>
      </c>
      <c r="G82" s="28" t="s">
        <v>238</v>
      </c>
      <c r="H82" s="28" t="s">
        <v>239</v>
      </c>
      <c r="I82" s="119">
        <v>4819100</v>
      </c>
      <c r="J82" s="119">
        <v>4189100</v>
      </c>
      <c r="K82" s="119">
        <v>4189100</v>
      </c>
      <c r="L82" s="119"/>
      <c r="M82" s="119"/>
      <c r="N82" s="119">
        <v>630000</v>
      </c>
      <c r="O82" s="119"/>
      <c r="P82" s="119"/>
      <c r="Q82" s="119"/>
      <c r="R82" s="119"/>
      <c r="S82" s="119"/>
      <c r="T82" s="119"/>
      <c r="U82" s="95"/>
      <c r="V82" s="119"/>
      <c r="W82" s="119"/>
    </row>
    <row r="83" ht="32.9" customHeight="1" spans="1:23">
      <c r="A83" s="28"/>
      <c r="B83" s="28"/>
      <c r="C83" s="28" t="s">
        <v>342</v>
      </c>
      <c r="D83" s="28"/>
      <c r="E83" s="28"/>
      <c r="F83" s="28"/>
      <c r="G83" s="28"/>
      <c r="H83" s="28"/>
      <c r="I83" s="119">
        <v>543035.39</v>
      </c>
      <c r="J83" s="119">
        <v>500000</v>
      </c>
      <c r="K83" s="119">
        <v>500000</v>
      </c>
      <c r="L83" s="119"/>
      <c r="M83" s="119"/>
      <c r="N83" s="119">
        <v>43035.39</v>
      </c>
      <c r="O83" s="119"/>
      <c r="P83" s="119"/>
      <c r="Q83" s="119"/>
      <c r="R83" s="119"/>
      <c r="S83" s="119"/>
      <c r="T83" s="119"/>
      <c r="U83" s="95"/>
      <c r="V83" s="119"/>
      <c r="W83" s="119"/>
    </row>
    <row r="84" ht="32.9" customHeight="1" spans="1:23">
      <c r="A84" s="28" t="s">
        <v>308</v>
      </c>
      <c r="B84" s="118" t="s">
        <v>343</v>
      </c>
      <c r="C84" s="28" t="s">
        <v>342</v>
      </c>
      <c r="D84" s="28" t="s">
        <v>51</v>
      </c>
      <c r="E84" s="28" t="s">
        <v>73</v>
      </c>
      <c r="F84" s="28" t="s">
        <v>74</v>
      </c>
      <c r="G84" s="28" t="s">
        <v>226</v>
      </c>
      <c r="H84" s="28" t="s">
        <v>227</v>
      </c>
      <c r="I84" s="119">
        <v>15444.4</v>
      </c>
      <c r="J84" s="119">
        <v>5005</v>
      </c>
      <c r="K84" s="119">
        <v>5005</v>
      </c>
      <c r="L84" s="119"/>
      <c r="M84" s="119"/>
      <c r="N84" s="119">
        <v>10439.4</v>
      </c>
      <c r="O84" s="119"/>
      <c r="P84" s="119"/>
      <c r="Q84" s="119"/>
      <c r="R84" s="119"/>
      <c r="S84" s="119"/>
      <c r="T84" s="119"/>
      <c r="U84" s="95"/>
      <c r="V84" s="119"/>
      <c r="W84" s="119"/>
    </row>
    <row r="85" ht="32.9" customHeight="1" spans="1:23">
      <c r="A85" s="28" t="s">
        <v>308</v>
      </c>
      <c r="B85" s="118" t="s">
        <v>343</v>
      </c>
      <c r="C85" s="28" t="s">
        <v>342</v>
      </c>
      <c r="D85" s="28" t="s">
        <v>51</v>
      </c>
      <c r="E85" s="28" t="s">
        <v>73</v>
      </c>
      <c r="F85" s="28" t="s">
        <v>74</v>
      </c>
      <c r="G85" s="28" t="s">
        <v>232</v>
      </c>
      <c r="H85" s="28" t="s">
        <v>233</v>
      </c>
      <c r="I85" s="119">
        <v>99961.7</v>
      </c>
      <c r="J85" s="119">
        <v>87998</v>
      </c>
      <c r="K85" s="119">
        <v>87998</v>
      </c>
      <c r="L85" s="119"/>
      <c r="M85" s="119"/>
      <c r="N85" s="119">
        <v>11963.7</v>
      </c>
      <c r="O85" s="119"/>
      <c r="P85" s="119"/>
      <c r="Q85" s="119"/>
      <c r="R85" s="119"/>
      <c r="S85" s="119"/>
      <c r="T85" s="119"/>
      <c r="U85" s="95"/>
      <c r="V85" s="119"/>
      <c r="W85" s="119"/>
    </row>
    <row r="86" ht="32.9" customHeight="1" spans="1:23">
      <c r="A86" s="28" t="s">
        <v>308</v>
      </c>
      <c r="B86" s="118" t="s">
        <v>343</v>
      </c>
      <c r="C86" s="28" t="s">
        <v>342</v>
      </c>
      <c r="D86" s="28" t="s">
        <v>51</v>
      </c>
      <c r="E86" s="28" t="s">
        <v>73</v>
      </c>
      <c r="F86" s="28" t="s">
        <v>74</v>
      </c>
      <c r="G86" s="28" t="s">
        <v>236</v>
      </c>
      <c r="H86" s="28" t="s">
        <v>237</v>
      </c>
      <c r="I86" s="119">
        <v>68912.29</v>
      </c>
      <c r="J86" s="119">
        <v>49280</v>
      </c>
      <c r="K86" s="119">
        <v>49280</v>
      </c>
      <c r="L86" s="119"/>
      <c r="M86" s="119"/>
      <c r="N86" s="119">
        <v>19632.29</v>
      </c>
      <c r="O86" s="119"/>
      <c r="P86" s="119"/>
      <c r="Q86" s="119"/>
      <c r="R86" s="119"/>
      <c r="S86" s="119"/>
      <c r="T86" s="119"/>
      <c r="U86" s="95"/>
      <c r="V86" s="119"/>
      <c r="W86" s="119"/>
    </row>
    <row r="87" ht="32.9" customHeight="1" spans="1:23">
      <c r="A87" s="28" t="s">
        <v>308</v>
      </c>
      <c r="B87" s="118" t="s">
        <v>343</v>
      </c>
      <c r="C87" s="28" t="s">
        <v>342</v>
      </c>
      <c r="D87" s="28" t="s">
        <v>51</v>
      </c>
      <c r="E87" s="28" t="s">
        <v>73</v>
      </c>
      <c r="F87" s="28" t="s">
        <v>74</v>
      </c>
      <c r="G87" s="28" t="s">
        <v>244</v>
      </c>
      <c r="H87" s="28" t="s">
        <v>245</v>
      </c>
      <c r="I87" s="119">
        <v>2200</v>
      </c>
      <c r="J87" s="119">
        <v>1200</v>
      </c>
      <c r="K87" s="119">
        <v>1200</v>
      </c>
      <c r="L87" s="119"/>
      <c r="M87" s="119"/>
      <c r="N87" s="119">
        <v>1000</v>
      </c>
      <c r="O87" s="119"/>
      <c r="P87" s="119"/>
      <c r="Q87" s="119"/>
      <c r="R87" s="119"/>
      <c r="S87" s="119"/>
      <c r="T87" s="119"/>
      <c r="U87" s="95"/>
      <c r="V87" s="119"/>
      <c r="W87" s="119"/>
    </row>
    <row r="88" ht="32.9" customHeight="1" spans="1:23">
      <c r="A88" s="28" t="s">
        <v>308</v>
      </c>
      <c r="B88" s="118" t="s">
        <v>343</v>
      </c>
      <c r="C88" s="28" t="s">
        <v>342</v>
      </c>
      <c r="D88" s="28" t="s">
        <v>51</v>
      </c>
      <c r="E88" s="28" t="s">
        <v>73</v>
      </c>
      <c r="F88" s="28" t="s">
        <v>74</v>
      </c>
      <c r="G88" s="28" t="s">
        <v>246</v>
      </c>
      <c r="H88" s="28" t="s">
        <v>247</v>
      </c>
      <c r="I88" s="119">
        <v>318800</v>
      </c>
      <c r="J88" s="119">
        <v>318800</v>
      </c>
      <c r="K88" s="119">
        <v>318800</v>
      </c>
      <c r="L88" s="119"/>
      <c r="M88" s="119"/>
      <c r="N88" s="119"/>
      <c r="O88" s="119"/>
      <c r="P88" s="119"/>
      <c r="Q88" s="119"/>
      <c r="R88" s="119"/>
      <c r="S88" s="119"/>
      <c r="T88" s="119"/>
      <c r="U88" s="95"/>
      <c r="V88" s="119"/>
      <c r="W88" s="119"/>
    </row>
    <row r="89" ht="32.9" customHeight="1" spans="1:23">
      <c r="A89" s="28" t="s">
        <v>308</v>
      </c>
      <c r="B89" s="118" t="s">
        <v>343</v>
      </c>
      <c r="C89" s="28" t="s">
        <v>342</v>
      </c>
      <c r="D89" s="28" t="s">
        <v>51</v>
      </c>
      <c r="E89" s="28" t="s">
        <v>73</v>
      </c>
      <c r="F89" s="28" t="s">
        <v>74</v>
      </c>
      <c r="G89" s="28" t="s">
        <v>292</v>
      </c>
      <c r="H89" s="28" t="s">
        <v>293</v>
      </c>
      <c r="I89" s="119">
        <v>34357</v>
      </c>
      <c r="J89" s="119">
        <v>34357</v>
      </c>
      <c r="K89" s="119">
        <v>34357</v>
      </c>
      <c r="L89" s="119"/>
      <c r="M89" s="119"/>
      <c r="N89" s="119"/>
      <c r="O89" s="119"/>
      <c r="P89" s="119"/>
      <c r="Q89" s="119"/>
      <c r="R89" s="119"/>
      <c r="S89" s="119"/>
      <c r="T89" s="119"/>
      <c r="U89" s="95"/>
      <c r="V89" s="119"/>
      <c r="W89" s="119"/>
    </row>
    <row r="90" ht="32.9" customHeight="1" spans="1:23">
      <c r="A90" s="28" t="s">
        <v>308</v>
      </c>
      <c r="B90" s="118" t="s">
        <v>343</v>
      </c>
      <c r="C90" s="28" t="s">
        <v>342</v>
      </c>
      <c r="D90" s="28" t="s">
        <v>51</v>
      </c>
      <c r="E90" s="28" t="s">
        <v>73</v>
      </c>
      <c r="F90" s="28" t="s">
        <v>74</v>
      </c>
      <c r="G90" s="28" t="s">
        <v>248</v>
      </c>
      <c r="H90" s="28" t="s">
        <v>249</v>
      </c>
      <c r="I90" s="119">
        <v>3360</v>
      </c>
      <c r="J90" s="119">
        <v>3360</v>
      </c>
      <c r="K90" s="119">
        <v>3360</v>
      </c>
      <c r="L90" s="119"/>
      <c r="M90" s="119"/>
      <c r="N90" s="119"/>
      <c r="O90" s="119"/>
      <c r="P90" s="119"/>
      <c r="Q90" s="119"/>
      <c r="R90" s="119"/>
      <c r="S90" s="119"/>
      <c r="T90" s="119"/>
      <c r="U90" s="95"/>
      <c r="V90" s="119"/>
      <c r="W90" s="119"/>
    </row>
    <row r="91" ht="32.9" customHeight="1" spans="1:23">
      <c r="A91" s="28"/>
      <c r="B91" s="28"/>
      <c r="C91" s="28" t="s">
        <v>316</v>
      </c>
      <c r="D91" s="28"/>
      <c r="E91" s="28"/>
      <c r="F91" s="28"/>
      <c r="G91" s="28"/>
      <c r="H91" s="28"/>
      <c r="I91" s="119">
        <v>528156.85</v>
      </c>
      <c r="J91" s="119">
        <v>480000</v>
      </c>
      <c r="K91" s="119">
        <v>480000</v>
      </c>
      <c r="L91" s="119"/>
      <c r="M91" s="119"/>
      <c r="N91" s="119">
        <v>48156.85</v>
      </c>
      <c r="O91" s="119"/>
      <c r="P91" s="119"/>
      <c r="Q91" s="119"/>
      <c r="R91" s="119"/>
      <c r="S91" s="119"/>
      <c r="T91" s="119"/>
      <c r="U91" s="95"/>
      <c r="V91" s="119"/>
      <c r="W91" s="119"/>
    </row>
    <row r="92" ht="32.9" customHeight="1" spans="1:23">
      <c r="A92" s="28" t="s">
        <v>287</v>
      </c>
      <c r="B92" s="118" t="s">
        <v>344</v>
      </c>
      <c r="C92" s="28" t="s">
        <v>316</v>
      </c>
      <c r="D92" s="28" t="s">
        <v>51</v>
      </c>
      <c r="E92" s="28" t="s">
        <v>71</v>
      </c>
      <c r="F92" s="28" t="s">
        <v>72</v>
      </c>
      <c r="G92" s="28" t="s">
        <v>236</v>
      </c>
      <c r="H92" s="28" t="s">
        <v>237</v>
      </c>
      <c r="I92" s="119">
        <v>123379.09</v>
      </c>
      <c r="J92" s="119">
        <v>86440</v>
      </c>
      <c r="K92" s="119">
        <v>86440</v>
      </c>
      <c r="L92" s="119"/>
      <c r="M92" s="119"/>
      <c r="N92" s="119">
        <v>36939.09</v>
      </c>
      <c r="O92" s="119"/>
      <c r="P92" s="119"/>
      <c r="Q92" s="119"/>
      <c r="R92" s="119"/>
      <c r="S92" s="119"/>
      <c r="T92" s="119"/>
      <c r="U92" s="95"/>
      <c r="V92" s="119"/>
      <c r="W92" s="119"/>
    </row>
    <row r="93" ht="32.9" customHeight="1" spans="1:23">
      <c r="A93" s="28" t="s">
        <v>287</v>
      </c>
      <c r="B93" s="118" t="s">
        <v>344</v>
      </c>
      <c r="C93" s="28" t="s">
        <v>316</v>
      </c>
      <c r="D93" s="28" t="s">
        <v>51</v>
      </c>
      <c r="E93" s="28" t="s">
        <v>71</v>
      </c>
      <c r="F93" s="28" t="s">
        <v>72</v>
      </c>
      <c r="G93" s="28" t="s">
        <v>238</v>
      </c>
      <c r="H93" s="28" t="s">
        <v>239</v>
      </c>
      <c r="I93" s="119">
        <v>21247.76</v>
      </c>
      <c r="J93" s="119">
        <v>17000</v>
      </c>
      <c r="K93" s="119">
        <v>17000</v>
      </c>
      <c r="L93" s="119"/>
      <c r="M93" s="119"/>
      <c r="N93" s="119">
        <v>4247.76</v>
      </c>
      <c r="O93" s="119"/>
      <c r="P93" s="119"/>
      <c r="Q93" s="119"/>
      <c r="R93" s="119"/>
      <c r="S93" s="119"/>
      <c r="T93" s="119"/>
      <c r="U93" s="95"/>
      <c r="V93" s="119"/>
      <c r="W93" s="119"/>
    </row>
    <row r="94" ht="32.9" customHeight="1" spans="1:23">
      <c r="A94" s="28" t="s">
        <v>287</v>
      </c>
      <c r="B94" s="118" t="s">
        <v>344</v>
      </c>
      <c r="C94" s="28" t="s">
        <v>316</v>
      </c>
      <c r="D94" s="28" t="s">
        <v>51</v>
      </c>
      <c r="E94" s="28" t="s">
        <v>71</v>
      </c>
      <c r="F94" s="28" t="s">
        <v>72</v>
      </c>
      <c r="G94" s="28" t="s">
        <v>292</v>
      </c>
      <c r="H94" s="28" t="s">
        <v>293</v>
      </c>
      <c r="I94" s="119">
        <v>354050</v>
      </c>
      <c r="J94" s="119">
        <v>353500</v>
      </c>
      <c r="K94" s="119">
        <v>353500</v>
      </c>
      <c r="L94" s="119"/>
      <c r="M94" s="119"/>
      <c r="N94" s="119">
        <v>550</v>
      </c>
      <c r="O94" s="119"/>
      <c r="P94" s="119"/>
      <c r="Q94" s="119"/>
      <c r="R94" s="119"/>
      <c r="S94" s="119"/>
      <c r="T94" s="119"/>
      <c r="U94" s="95"/>
      <c r="V94" s="119"/>
      <c r="W94" s="119"/>
    </row>
    <row r="95" ht="32.9" customHeight="1" spans="1:23">
      <c r="A95" s="28" t="s">
        <v>287</v>
      </c>
      <c r="B95" s="118" t="s">
        <v>344</v>
      </c>
      <c r="C95" s="28" t="s">
        <v>316</v>
      </c>
      <c r="D95" s="28" t="s">
        <v>51</v>
      </c>
      <c r="E95" s="28" t="s">
        <v>71</v>
      </c>
      <c r="F95" s="28" t="s">
        <v>72</v>
      </c>
      <c r="G95" s="28" t="s">
        <v>248</v>
      </c>
      <c r="H95" s="28" t="s">
        <v>249</v>
      </c>
      <c r="I95" s="119">
        <v>6870</v>
      </c>
      <c r="J95" s="119">
        <v>2550</v>
      </c>
      <c r="K95" s="119">
        <v>2550</v>
      </c>
      <c r="L95" s="119"/>
      <c r="M95" s="119"/>
      <c r="N95" s="119">
        <v>4320</v>
      </c>
      <c r="O95" s="119"/>
      <c r="P95" s="119"/>
      <c r="Q95" s="119"/>
      <c r="R95" s="119"/>
      <c r="S95" s="119"/>
      <c r="T95" s="119"/>
      <c r="U95" s="95"/>
      <c r="V95" s="119"/>
      <c r="W95" s="119"/>
    </row>
    <row r="96" ht="32.9" customHeight="1" spans="1:23">
      <c r="A96" s="28" t="s">
        <v>287</v>
      </c>
      <c r="B96" s="118" t="s">
        <v>344</v>
      </c>
      <c r="C96" s="28" t="s">
        <v>316</v>
      </c>
      <c r="D96" s="28" t="s">
        <v>51</v>
      </c>
      <c r="E96" s="28" t="s">
        <v>71</v>
      </c>
      <c r="F96" s="28" t="s">
        <v>72</v>
      </c>
      <c r="G96" s="28" t="s">
        <v>250</v>
      </c>
      <c r="H96" s="28" t="s">
        <v>251</v>
      </c>
      <c r="I96" s="119">
        <v>22610</v>
      </c>
      <c r="J96" s="119">
        <v>20510</v>
      </c>
      <c r="K96" s="119">
        <v>20510</v>
      </c>
      <c r="L96" s="119"/>
      <c r="M96" s="119"/>
      <c r="N96" s="119">
        <v>2100</v>
      </c>
      <c r="O96" s="119"/>
      <c r="P96" s="119"/>
      <c r="Q96" s="119"/>
      <c r="R96" s="119"/>
      <c r="S96" s="119"/>
      <c r="T96" s="119"/>
      <c r="U96" s="95"/>
      <c r="V96" s="119"/>
      <c r="W96" s="119"/>
    </row>
    <row r="97" ht="32.9" customHeight="1" spans="1:23">
      <c r="A97" s="28"/>
      <c r="B97" s="28"/>
      <c r="C97" s="28" t="s">
        <v>345</v>
      </c>
      <c r="D97" s="28"/>
      <c r="E97" s="28"/>
      <c r="F97" s="28"/>
      <c r="G97" s="28"/>
      <c r="H97" s="28"/>
      <c r="I97" s="119">
        <v>6000000</v>
      </c>
      <c r="J97" s="119">
        <v>6000000</v>
      </c>
      <c r="K97" s="119">
        <v>6000000</v>
      </c>
      <c r="L97" s="119"/>
      <c r="M97" s="119"/>
      <c r="N97" s="119"/>
      <c r="O97" s="119"/>
      <c r="P97" s="119"/>
      <c r="Q97" s="119"/>
      <c r="R97" s="119"/>
      <c r="S97" s="119"/>
      <c r="T97" s="119"/>
      <c r="U97" s="95"/>
      <c r="V97" s="119"/>
      <c r="W97" s="119"/>
    </row>
    <row r="98" ht="32.9" customHeight="1" spans="1:23">
      <c r="A98" s="28" t="s">
        <v>308</v>
      </c>
      <c r="B98" s="118" t="s">
        <v>346</v>
      </c>
      <c r="C98" s="28" t="s">
        <v>345</v>
      </c>
      <c r="D98" s="28" t="s">
        <v>49</v>
      </c>
      <c r="E98" s="28" t="s">
        <v>73</v>
      </c>
      <c r="F98" s="28" t="s">
        <v>74</v>
      </c>
      <c r="G98" s="28" t="s">
        <v>248</v>
      </c>
      <c r="H98" s="28" t="s">
        <v>249</v>
      </c>
      <c r="I98" s="119">
        <v>108600</v>
      </c>
      <c r="J98" s="119">
        <v>108600</v>
      </c>
      <c r="K98" s="119">
        <v>108600</v>
      </c>
      <c r="L98" s="119"/>
      <c r="M98" s="119"/>
      <c r="N98" s="119"/>
      <c r="O98" s="119"/>
      <c r="P98" s="119"/>
      <c r="Q98" s="119"/>
      <c r="R98" s="119"/>
      <c r="S98" s="119"/>
      <c r="T98" s="119"/>
      <c r="U98" s="95"/>
      <c r="V98" s="119"/>
      <c r="W98" s="119"/>
    </row>
    <row r="99" ht="32.9" customHeight="1" spans="1:23">
      <c r="A99" s="28" t="s">
        <v>308</v>
      </c>
      <c r="B99" s="118" t="s">
        <v>346</v>
      </c>
      <c r="C99" s="28" t="s">
        <v>345</v>
      </c>
      <c r="D99" s="28" t="s">
        <v>49</v>
      </c>
      <c r="E99" s="28" t="s">
        <v>73</v>
      </c>
      <c r="F99" s="28" t="s">
        <v>74</v>
      </c>
      <c r="G99" s="28" t="s">
        <v>347</v>
      </c>
      <c r="H99" s="28" t="s">
        <v>348</v>
      </c>
      <c r="I99" s="119">
        <v>5891400</v>
      </c>
      <c r="J99" s="119">
        <v>5891400</v>
      </c>
      <c r="K99" s="119">
        <v>5891400</v>
      </c>
      <c r="L99" s="119"/>
      <c r="M99" s="119"/>
      <c r="N99" s="119"/>
      <c r="O99" s="119"/>
      <c r="P99" s="119"/>
      <c r="Q99" s="119"/>
      <c r="R99" s="119"/>
      <c r="S99" s="119"/>
      <c r="T99" s="119"/>
      <c r="U99" s="95"/>
      <c r="V99" s="119"/>
      <c r="W99" s="119"/>
    </row>
    <row r="100" ht="32.9" customHeight="1" spans="1:23">
      <c r="A100" s="28"/>
      <c r="B100" s="28"/>
      <c r="C100" s="28" t="s">
        <v>349</v>
      </c>
      <c r="D100" s="28"/>
      <c r="E100" s="28"/>
      <c r="F100" s="28"/>
      <c r="G100" s="28"/>
      <c r="H100" s="28"/>
      <c r="I100" s="119">
        <v>2000000</v>
      </c>
      <c r="J100" s="119">
        <v>2000000</v>
      </c>
      <c r="K100" s="119">
        <v>2000000</v>
      </c>
      <c r="L100" s="119"/>
      <c r="M100" s="119"/>
      <c r="N100" s="119"/>
      <c r="O100" s="119"/>
      <c r="P100" s="119"/>
      <c r="Q100" s="119"/>
      <c r="R100" s="119"/>
      <c r="S100" s="119"/>
      <c r="T100" s="119"/>
      <c r="U100" s="95"/>
      <c r="V100" s="119"/>
      <c r="W100" s="119"/>
    </row>
    <row r="101" ht="32.9" customHeight="1" spans="1:23">
      <c r="A101" s="28" t="s">
        <v>308</v>
      </c>
      <c r="B101" s="118" t="s">
        <v>350</v>
      </c>
      <c r="C101" s="28" t="s">
        <v>349</v>
      </c>
      <c r="D101" s="28" t="s">
        <v>49</v>
      </c>
      <c r="E101" s="28" t="s">
        <v>101</v>
      </c>
      <c r="F101" s="28" t="s">
        <v>102</v>
      </c>
      <c r="G101" s="28" t="s">
        <v>252</v>
      </c>
      <c r="H101" s="28" t="s">
        <v>253</v>
      </c>
      <c r="I101" s="119">
        <v>2000000</v>
      </c>
      <c r="J101" s="119">
        <v>2000000</v>
      </c>
      <c r="K101" s="119">
        <v>2000000</v>
      </c>
      <c r="L101" s="119"/>
      <c r="M101" s="119"/>
      <c r="N101" s="119"/>
      <c r="O101" s="119"/>
      <c r="P101" s="119"/>
      <c r="Q101" s="119"/>
      <c r="R101" s="119"/>
      <c r="S101" s="119"/>
      <c r="T101" s="119"/>
      <c r="U101" s="95"/>
      <c r="V101" s="119"/>
      <c r="W101" s="119"/>
    </row>
    <row r="102" ht="32.9" customHeight="1" spans="1:23">
      <c r="A102" s="28"/>
      <c r="B102" s="28"/>
      <c r="C102" s="28" t="s">
        <v>351</v>
      </c>
      <c r="D102" s="28"/>
      <c r="E102" s="28"/>
      <c r="F102" s="28"/>
      <c r="G102" s="28"/>
      <c r="H102" s="28"/>
      <c r="I102" s="119">
        <v>1450000</v>
      </c>
      <c r="J102" s="119">
        <v>1450000</v>
      </c>
      <c r="K102" s="119">
        <v>1450000</v>
      </c>
      <c r="L102" s="119"/>
      <c r="M102" s="119"/>
      <c r="N102" s="119"/>
      <c r="O102" s="119"/>
      <c r="P102" s="119"/>
      <c r="Q102" s="119"/>
      <c r="R102" s="119"/>
      <c r="S102" s="119"/>
      <c r="T102" s="119"/>
      <c r="U102" s="95"/>
      <c r="V102" s="119"/>
      <c r="W102" s="119"/>
    </row>
    <row r="103" ht="32.9" customHeight="1" spans="1:23">
      <c r="A103" s="28" t="s">
        <v>308</v>
      </c>
      <c r="B103" s="118" t="s">
        <v>352</v>
      </c>
      <c r="C103" s="28" t="s">
        <v>351</v>
      </c>
      <c r="D103" s="28" t="s">
        <v>49</v>
      </c>
      <c r="E103" s="28" t="s">
        <v>101</v>
      </c>
      <c r="F103" s="28" t="s">
        <v>102</v>
      </c>
      <c r="G103" s="28" t="s">
        <v>238</v>
      </c>
      <c r="H103" s="28" t="s">
        <v>239</v>
      </c>
      <c r="I103" s="119">
        <v>90000</v>
      </c>
      <c r="J103" s="119">
        <v>90000</v>
      </c>
      <c r="K103" s="119">
        <v>90000</v>
      </c>
      <c r="L103" s="119"/>
      <c r="M103" s="119"/>
      <c r="N103" s="119"/>
      <c r="O103" s="119"/>
      <c r="P103" s="119"/>
      <c r="Q103" s="119"/>
      <c r="R103" s="119"/>
      <c r="S103" s="119"/>
      <c r="T103" s="119"/>
      <c r="U103" s="95"/>
      <c r="V103" s="119"/>
      <c r="W103" s="119"/>
    </row>
    <row r="104" ht="32.9" customHeight="1" spans="1:23">
      <c r="A104" s="28" t="s">
        <v>308</v>
      </c>
      <c r="B104" s="118" t="s">
        <v>352</v>
      </c>
      <c r="C104" s="28" t="s">
        <v>351</v>
      </c>
      <c r="D104" s="28" t="s">
        <v>49</v>
      </c>
      <c r="E104" s="28" t="s">
        <v>101</v>
      </c>
      <c r="F104" s="28" t="s">
        <v>102</v>
      </c>
      <c r="G104" s="28" t="s">
        <v>292</v>
      </c>
      <c r="H104" s="28" t="s">
        <v>293</v>
      </c>
      <c r="I104" s="119">
        <v>1285070</v>
      </c>
      <c r="J104" s="119">
        <v>1285070</v>
      </c>
      <c r="K104" s="119">
        <v>1285070</v>
      </c>
      <c r="L104" s="119"/>
      <c r="M104" s="119"/>
      <c r="N104" s="119"/>
      <c r="O104" s="119"/>
      <c r="P104" s="119"/>
      <c r="Q104" s="119"/>
      <c r="R104" s="119"/>
      <c r="S104" s="119"/>
      <c r="T104" s="119"/>
      <c r="U104" s="95"/>
      <c r="V104" s="119"/>
      <c r="W104" s="119"/>
    </row>
    <row r="105" ht="32.9" customHeight="1" spans="1:23">
      <c r="A105" s="28" t="s">
        <v>308</v>
      </c>
      <c r="B105" s="118" t="s">
        <v>352</v>
      </c>
      <c r="C105" s="28" t="s">
        <v>351</v>
      </c>
      <c r="D105" s="28" t="s">
        <v>49</v>
      </c>
      <c r="E105" s="28" t="s">
        <v>101</v>
      </c>
      <c r="F105" s="28" t="s">
        <v>102</v>
      </c>
      <c r="G105" s="28" t="s">
        <v>248</v>
      </c>
      <c r="H105" s="28" t="s">
        <v>249</v>
      </c>
      <c r="I105" s="119">
        <v>62130</v>
      </c>
      <c r="J105" s="119">
        <v>62130</v>
      </c>
      <c r="K105" s="119">
        <v>62130</v>
      </c>
      <c r="L105" s="119"/>
      <c r="M105" s="119"/>
      <c r="N105" s="119"/>
      <c r="O105" s="119"/>
      <c r="P105" s="119"/>
      <c r="Q105" s="119"/>
      <c r="R105" s="119"/>
      <c r="S105" s="119"/>
      <c r="T105" s="119"/>
      <c r="U105" s="95"/>
      <c r="V105" s="119"/>
      <c r="W105" s="119"/>
    </row>
    <row r="106" ht="32.9" customHeight="1" spans="1:23">
      <c r="A106" s="28" t="s">
        <v>308</v>
      </c>
      <c r="B106" s="118" t="s">
        <v>352</v>
      </c>
      <c r="C106" s="28" t="s">
        <v>351</v>
      </c>
      <c r="D106" s="28" t="s">
        <v>49</v>
      </c>
      <c r="E106" s="28" t="s">
        <v>101</v>
      </c>
      <c r="F106" s="28" t="s">
        <v>102</v>
      </c>
      <c r="G106" s="28" t="s">
        <v>250</v>
      </c>
      <c r="H106" s="28" t="s">
        <v>251</v>
      </c>
      <c r="I106" s="119">
        <v>2800</v>
      </c>
      <c r="J106" s="119">
        <v>2800</v>
      </c>
      <c r="K106" s="119">
        <v>2800</v>
      </c>
      <c r="L106" s="119"/>
      <c r="M106" s="119"/>
      <c r="N106" s="119"/>
      <c r="O106" s="119"/>
      <c r="P106" s="119"/>
      <c r="Q106" s="119"/>
      <c r="R106" s="119"/>
      <c r="S106" s="119"/>
      <c r="T106" s="119"/>
      <c r="U106" s="95"/>
      <c r="V106" s="119"/>
      <c r="W106" s="119"/>
    </row>
    <row r="107" ht="32.9" customHeight="1" spans="1:23">
      <c r="A107" s="28" t="s">
        <v>308</v>
      </c>
      <c r="B107" s="118" t="s">
        <v>352</v>
      </c>
      <c r="C107" s="28" t="s">
        <v>351</v>
      </c>
      <c r="D107" s="28" t="s">
        <v>49</v>
      </c>
      <c r="E107" s="28" t="s">
        <v>101</v>
      </c>
      <c r="F107" s="28" t="s">
        <v>102</v>
      </c>
      <c r="G107" s="28" t="s">
        <v>252</v>
      </c>
      <c r="H107" s="28" t="s">
        <v>253</v>
      </c>
      <c r="I107" s="119">
        <v>10000</v>
      </c>
      <c r="J107" s="119">
        <v>10000</v>
      </c>
      <c r="K107" s="119">
        <v>10000</v>
      </c>
      <c r="L107" s="119"/>
      <c r="M107" s="119"/>
      <c r="N107" s="119"/>
      <c r="O107" s="119"/>
      <c r="P107" s="119"/>
      <c r="Q107" s="119"/>
      <c r="R107" s="119"/>
      <c r="S107" s="119"/>
      <c r="T107" s="119"/>
      <c r="U107" s="95"/>
      <c r="V107" s="119"/>
      <c r="W107" s="119"/>
    </row>
    <row r="108" ht="32.9" customHeight="1" spans="1:23">
      <c r="A108" s="28"/>
      <c r="B108" s="28"/>
      <c r="C108" s="28" t="s">
        <v>331</v>
      </c>
      <c r="D108" s="28"/>
      <c r="E108" s="28"/>
      <c r="F108" s="28"/>
      <c r="G108" s="28"/>
      <c r="H108" s="28"/>
      <c r="I108" s="119">
        <v>4248936</v>
      </c>
      <c r="J108" s="119"/>
      <c r="K108" s="119"/>
      <c r="L108" s="119"/>
      <c r="M108" s="119"/>
      <c r="N108" s="119">
        <v>4248936</v>
      </c>
      <c r="O108" s="119"/>
      <c r="P108" s="119"/>
      <c r="Q108" s="119"/>
      <c r="R108" s="119"/>
      <c r="S108" s="119"/>
      <c r="T108" s="119"/>
      <c r="U108" s="95"/>
      <c r="V108" s="119"/>
      <c r="W108" s="119"/>
    </row>
    <row r="109" ht="32.9" customHeight="1" spans="1:23">
      <c r="A109" s="28" t="s">
        <v>287</v>
      </c>
      <c r="B109" s="118" t="s">
        <v>353</v>
      </c>
      <c r="C109" s="28" t="s">
        <v>331</v>
      </c>
      <c r="D109" s="28" t="s">
        <v>49</v>
      </c>
      <c r="E109" s="28" t="s">
        <v>73</v>
      </c>
      <c r="F109" s="28" t="s">
        <v>74</v>
      </c>
      <c r="G109" s="28" t="s">
        <v>292</v>
      </c>
      <c r="H109" s="28" t="s">
        <v>293</v>
      </c>
      <c r="I109" s="119">
        <v>362700</v>
      </c>
      <c r="J109" s="119"/>
      <c r="K109" s="119"/>
      <c r="L109" s="119"/>
      <c r="M109" s="119"/>
      <c r="N109" s="119">
        <v>362700</v>
      </c>
      <c r="O109" s="119"/>
      <c r="P109" s="119"/>
      <c r="Q109" s="119"/>
      <c r="R109" s="119"/>
      <c r="S109" s="119"/>
      <c r="T109" s="119"/>
      <c r="U109" s="95"/>
      <c r="V109" s="119"/>
      <c r="W109" s="119"/>
    </row>
    <row r="110" ht="32.9" customHeight="1" spans="1:23">
      <c r="A110" s="28" t="s">
        <v>287</v>
      </c>
      <c r="B110" s="118" t="s">
        <v>353</v>
      </c>
      <c r="C110" s="28" t="s">
        <v>331</v>
      </c>
      <c r="D110" s="28" t="s">
        <v>49</v>
      </c>
      <c r="E110" s="28" t="s">
        <v>73</v>
      </c>
      <c r="F110" s="28" t="s">
        <v>74</v>
      </c>
      <c r="G110" s="28" t="s">
        <v>248</v>
      </c>
      <c r="H110" s="28" t="s">
        <v>249</v>
      </c>
      <c r="I110" s="119">
        <v>1594836</v>
      </c>
      <c r="J110" s="119"/>
      <c r="K110" s="119"/>
      <c r="L110" s="119"/>
      <c r="M110" s="119"/>
      <c r="N110" s="119">
        <v>1594836</v>
      </c>
      <c r="O110" s="119"/>
      <c r="P110" s="119"/>
      <c r="Q110" s="119"/>
      <c r="R110" s="119"/>
      <c r="S110" s="119"/>
      <c r="T110" s="119"/>
      <c r="U110" s="95"/>
      <c r="V110" s="119"/>
      <c r="W110" s="119"/>
    </row>
    <row r="111" ht="32.9" customHeight="1" spans="1:23">
      <c r="A111" s="28" t="s">
        <v>287</v>
      </c>
      <c r="B111" s="118" t="s">
        <v>353</v>
      </c>
      <c r="C111" s="28" t="s">
        <v>331</v>
      </c>
      <c r="D111" s="28" t="s">
        <v>49</v>
      </c>
      <c r="E111" s="28" t="s">
        <v>73</v>
      </c>
      <c r="F111" s="28" t="s">
        <v>74</v>
      </c>
      <c r="G111" s="28" t="s">
        <v>252</v>
      </c>
      <c r="H111" s="28" t="s">
        <v>253</v>
      </c>
      <c r="I111" s="119">
        <v>2081400</v>
      </c>
      <c r="J111" s="119"/>
      <c r="K111" s="119"/>
      <c r="L111" s="119"/>
      <c r="M111" s="119"/>
      <c r="N111" s="119">
        <v>2081400</v>
      </c>
      <c r="O111" s="119"/>
      <c r="P111" s="119"/>
      <c r="Q111" s="119"/>
      <c r="R111" s="119"/>
      <c r="S111" s="119"/>
      <c r="T111" s="119"/>
      <c r="U111" s="95"/>
      <c r="V111" s="119"/>
      <c r="W111" s="119"/>
    </row>
    <row r="112" ht="32.9" customHeight="1" spans="1:23">
      <c r="A112" s="28" t="s">
        <v>287</v>
      </c>
      <c r="B112" s="118" t="s">
        <v>353</v>
      </c>
      <c r="C112" s="28" t="s">
        <v>331</v>
      </c>
      <c r="D112" s="28" t="s">
        <v>49</v>
      </c>
      <c r="E112" s="28" t="s">
        <v>73</v>
      </c>
      <c r="F112" s="28" t="s">
        <v>74</v>
      </c>
      <c r="G112" s="28" t="s">
        <v>354</v>
      </c>
      <c r="H112" s="28" t="s">
        <v>355</v>
      </c>
      <c r="I112" s="119">
        <v>210000</v>
      </c>
      <c r="J112" s="119"/>
      <c r="K112" s="119"/>
      <c r="L112" s="119"/>
      <c r="M112" s="119"/>
      <c r="N112" s="119">
        <v>210000</v>
      </c>
      <c r="O112" s="119"/>
      <c r="P112" s="119"/>
      <c r="Q112" s="119"/>
      <c r="R112" s="119"/>
      <c r="S112" s="119"/>
      <c r="T112" s="119"/>
      <c r="U112" s="95"/>
      <c r="V112" s="119"/>
      <c r="W112" s="119"/>
    </row>
    <row r="113" ht="32.9" customHeight="1" spans="1:23">
      <c r="A113" s="28"/>
      <c r="B113" s="28"/>
      <c r="C113" s="28" t="s">
        <v>339</v>
      </c>
      <c r="D113" s="28"/>
      <c r="E113" s="28"/>
      <c r="F113" s="28"/>
      <c r="G113" s="28"/>
      <c r="H113" s="28"/>
      <c r="I113" s="119">
        <v>37400</v>
      </c>
      <c r="J113" s="119">
        <v>37400</v>
      </c>
      <c r="K113" s="119">
        <v>37400</v>
      </c>
      <c r="L113" s="119"/>
      <c r="M113" s="119"/>
      <c r="N113" s="119"/>
      <c r="O113" s="119"/>
      <c r="P113" s="119"/>
      <c r="Q113" s="119"/>
      <c r="R113" s="119"/>
      <c r="S113" s="119"/>
      <c r="T113" s="119"/>
      <c r="U113" s="95"/>
      <c r="V113" s="119"/>
      <c r="W113" s="119"/>
    </row>
    <row r="114" ht="32.9" customHeight="1" spans="1:23">
      <c r="A114" s="28" t="s">
        <v>290</v>
      </c>
      <c r="B114" s="118" t="s">
        <v>356</v>
      </c>
      <c r="C114" s="28" t="s">
        <v>339</v>
      </c>
      <c r="D114" s="28" t="s">
        <v>49</v>
      </c>
      <c r="E114" s="28" t="s">
        <v>101</v>
      </c>
      <c r="F114" s="28" t="s">
        <v>102</v>
      </c>
      <c r="G114" s="28" t="s">
        <v>238</v>
      </c>
      <c r="H114" s="28" t="s">
        <v>239</v>
      </c>
      <c r="I114" s="119">
        <v>37400</v>
      </c>
      <c r="J114" s="119">
        <v>37400</v>
      </c>
      <c r="K114" s="119">
        <v>37400</v>
      </c>
      <c r="L114" s="119"/>
      <c r="M114" s="119"/>
      <c r="N114" s="119"/>
      <c r="O114" s="119"/>
      <c r="P114" s="119"/>
      <c r="Q114" s="119"/>
      <c r="R114" s="119"/>
      <c r="S114" s="119"/>
      <c r="T114" s="119"/>
      <c r="U114" s="95"/>
      <c r="V114" s="119"/>
      <c r="W114" s="119"/>
    </row>
    <row r="115" ht="18.75" customHeight="1" spans="1:23">
      <c r="A115" s="34" t="s">
        <v>134</v>
      </c>
      <c r="B115" s="35"/>
      <c r="C115" s="35"/>
      <c r="D115" s="35"/>
      <c r="E115" s="35"/>
      <c r="F115" s="35"/>
      <c r="G115" s="35"/>
      <c r="H115" s="36"/>
      <c r="I115" s="119">
        <v>180038171.11</v>
      </c>
      <c r="J115" s="119">
        <v>150076380</v>
      </c>
      <c r="K115" s="119">
        <v>73725980</v>
      </c>
      <c r="L115" s="119">
        <v>9000000</v>
      </c>
      <c r="M115" s="119"/>
      <c r="N115" s="119">
        <v>20961791.11</v>
      </c>
      <c r="O115" s="119"/>
      <c r="P115" s="119"/>
      <c r="Q115" s="119"/>
      <c r="R115" s="119"/>
      <c r="S115" s="119"/>
      <c r="T115" s="119"/>
      <c r="U115" s="95"/>
      <c r="V115" s="119"/>
      <c r="W115" s="119"/>
    </row>
  </sheetData>
  <mergeCells count="28">
    <mergeCell ref="A2:W2"/>
    <mergeCell ref="A3:I3"/>
    <mergeCell ref="J4:M4"/>
    <mergeCell ref="N4:P4"/>
    <mergeCell ref="R4:W4"/>
    <mergeCell ref="J5:K5"/>
    <mergeCell ref="A115:H11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12"/>
  <sheetViews>
    <sheetView showZeros="0" workbookViewId="0">
      <selection activeCell="B1" sqref="B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ht="18" customHeight="1" spans="1:10">
      <c r="J1" s="48" t="s">
        <v>357</v>
      </c>
    </row>
    <row r="2" ht="28.5" customHeight="1" spans="1:10">
      <c r="A2" s="49" t="s">
        <v>358</v>
      </c>
      <c r="B2" s="30"/>
      <c r="C2" s="30"/>
      <c r="D2" s="30"/>
      <c r="E2" s="30"/>
      <c r="F2" s="50"/>
      <c r="G2" s="30"/>
      <c r="H2" s="50"/>
      <c r="I2" s="50"/>
      <c r="J2" s="30"/>
    </row>
    <row r="3" ht="15" customHeight="1" spans="1:10">
      <c r="A3" s="3" t="str">
        <f>"单位名称："&amp;"中国共产党云南省委员会宣传部"</f>
        <v>单位名称：中国共产党云南省委员会宣传部</v>
      </c>
    </row>
    <row r="4" ht="14.25" customHeight="1" spans="1:10">
      <c r="A4" s="51" t="s">
        <v>359</v>
      </c>
      <c r="B4" s="51" t="s">
        <v>360</v>
      </c>
      <c r="C4" s="51" t="s">
        <v>361</v>
      </c>
      <c r="D4" s="51" t="s">
        <v>362</v>
      </c>
      <c r="E4" s="51" t="s">
        <v>363</v>
      </c>
      <c r="F4" s="52" t="s">
        <v>364</v>
      </c>
      <c r="G4" s="51" t="s">
        <v>365</v>
      </c>
      <c r="H4" s="52" t="s">
        <v>366</v>
      </c>
      <c r="I4" s="52" t="s">
        <v>367</v>
      </c>
      <c r="J4" s="51" t="s">
        <v>368</v>
      </c>
    </row>
    <row r="5" ht="14.25" customHeight="1" spans="1:10">
      <c r="A5" s="51">
        <v>1</v>
      </c>
      <c r="B5" s="51">
        <v>2</v>
      </c>
      <c r="C5" s="51">
        <v>3</v>
      </c>
      <c r="D5" s="51">
        <v>4</v>
      </c>
      <c r="E5" s="51">
        <v>5</v>
      </c>
      <c r="F5" s="52">
        <v>6</v>
      </c>
      <c r="G5" s="51">
        <v>7</v>
      </c>
      <c r="H5" s="52">
        <v>8</v>
      </c>
      <c r="I5" s="52">
        <v>9</v>
      </c>
      <c r="J5" s="51">
        <v>10</v>
      </c>
    </row>
    <row r="6" ht="17.3" customHeight="1" spans="1:10">
      <c r="A6" s="53" t="s">
        <v>46</v>
      </c>
      <c r="B6" s="54"/>
      <c r="C6" s="54"/>
      <c r="D6" s="54"/>
      <c r="E6" s="55"/>
      <c r="F6" s="56"/>
      <c r="G6" s="55"/>
      <c r="H6" s="56"/>
      <c r="I6" s="56"/>
      <c r="J6" s="55"/>
    </row>
    <row r="7" ht="47.3" customHeight="1" spans="1:10">
      <c r="A7" s="57" t="s">
        <v>46</v>
      </c>
      <c r="B7" s="58"/>
      <c r="C7" s="58"/>
      <c r="D7" s="58"/>
      <c r="E7" s="53"/>
      <c r="F7" s="58"/>
      <c r="G7" s="53"/>
      <c r="H7" s="58"/>
      <c r="I7" s="58"/>
      <c r="J7" s="59"/>
    </row>
    <row r="8" ht="47.3" customHeight="1" spans="1:10">
      <c r="A8" s="60" t="s">
        <v>335</v>
      </c>
      <c r="B8" s="58" t="s">
        <v>369</v>
      </c>
      <c r="C8" s="58" t="s">
        <v>370</v>
      </c>
      <c r="D8" s="58" t="s">
        <v>371</v>
      </c>
      <c r="E8" s="53" t="s">
        <v>372</v>
      </c>
      <c r="F8" s="58" t="s">
        <v>373</v>
      </c>
      <c r="G8" s="53" t="s">
        <v>154</v>
      </c>
      <c r="H8" s="58" t="s">
        <v>374</v>
      </c>
      <c r="I8" s="58" t="s">
        <v>375</v>
      </c>
      <c r="J8" s="59" t="s">
        <v>376</v>
      </c>
    </row>
    <row r="9" ht="47.3" customHeight="1" spans="1:10">
      <c r="A9" s="60" t="s">
        <v>335</v>
      </c>
      <c r="B9" s="58" t="s">
        <v>369</v>
      </c>
      <c r="C9" s="58" t="s">
        <v>370</v>
      </c>
      <c r="D9" s="58" t="s">
        <v>371</v>
      </c>
      <c r="E9" s="53" t="s">
        <v>377</v>
      </c>
      <c r="F9" s="58" t="s">
        <v>373</v>
      </c>
      <c r="G9" s="53" t="s">
        <v>154</v>
      </c>
      <c r="H9" s="58" t="s">
        <v>378</v>
      </c>
      <c r="I9" s="58" t="s">
        <v>375</v>
      </c>
      <c r="J9" s="59" t="s">
        <v>379</v>
      </c>
    </row>
    <row r="10" ht="47.3" customHeight="1" spans="1:10">
      <c r="A10" s="60" t="s">
        <v>335</v>
      </c>
      <c r="B10" s="58" t="s">
        <v>369</v>
      </c>
      <c r="C10" s="58" t="s">
        <v>370</v>
      </c>
      <c r="D10" s="58" t="s">
        <v>371</v>
      </c>
      <c r="E10" s="53" t="s">
        <v>380</v>
      </c>
      <c r="F10" s="58" t="s">
        <v>373</v>
      </c>
      <c r="G10" s="53" t="s">
        <v>155</v>
      </c>
      <c r="H10" s="58" t="s">
        <v>381</v>
      </c>
      <c r="I10" s="58" t="s">
        <v>375</v>
      </c>
      <c r="J10" s="59" t="s">
        <v>382</v>
      </c>
    </row>
    <row r="11" ht="47.3" customHeight="1" spans="1:10">
      <c r="A11" s="60" t="s">
        <v>335</v>
      </c>
      <c r="B11" s="58" t="s">
        <v>369</v>
      </c>
      <c r="C11" s="58" t="s">
        <v>370</v>
      </c>
      <c r="D11" s="58" t="s">
        <v>371</v>
      </c>
      <c r="E11" s="53" t="s">
        <v>383</v>
      </c>
      <c r="F11" s="58" t="s">
        <v>373</v>
      </c>
      <c r="G11" s="53" t="s">
        <v>384</v>
      </c>
      <c r="H11" s="58" t="s">
        <v>381</v>
      </c>
      <c r="I11" s="58" t="s">
        <v>375</v>
      </c>
      <c r="J11" s="59" t="s">
        <v>385</v>
      </c>
    </row>
    <row r="12" ht="47.3" customHeight="1" spans="1:10">
      <c r="A12" s="60" t="s">
        <v>335</v>
      </c>
      <c r="B12" s="58" t="s">
        <v>369</v>
      </c>
      <c r="C12" s="58" t="s">
        <v>370</v>
      </c>
      <c r="D12" s="58" t="s">
        <v>386</v>
      </c>
      <c r="E12" s="53" t="s">
        <v>387</v>
      </c>
      <c r="F12" s="58" t="s">
        <v>388</v>
      </c>
      <c r="G12" s="53" t="s">
        <v>389</v>
      </c>
      <c r="H12" s="58" t="s">
        <v>390</v>
      </c>
      <c r="I12" s="58" t="s">
        <v>375</v>
      </c>
      <c r="J12" s="59" t="s">
        <v>391</v>
      </c>
    </row>
    <row r="13" ht="47.3" customHeight="1" spans="1:10">
      <c r="A13" s="60" t="s">
        <v>335</v>
      </c>
      <c r="B13" s="58" t="s">
        <v>369</v>
      </c>
      <c r="C13" s="58" t="s">
        <v>370</v>
      </c>
      <c r="D13" s="58" t="s">
        <v>392</v>
      </c>
      <c r="E13" s="53" t="s">
        <v>393</v>
      </c>
      <c r="F13" s="58" t="s">
        <v>373</v>
      </c>
      <c r="G13" s="53" t="s">
        <v>394</v>
      </c>
      <c r="H13" s="58" t="s">
        <v>390</v>
      </c>
      <c r="I13" s="58" t="s">
        <v>375</v>
      </c>
      <c r="J13" s="59" t="s">
        <v>395</v>
      </c>
    </row>
    <row r="14" ht="47.3" customHeight="1" spans="1:10">
      <c r="A14" s="60" t="s">
        <v>335</v>
      </c>
      <c r="B14" s="58" t="s">
        <v>369</v>
      </c>
      <c r="C14" s="58" t="s">
        <v>396</v>
      </c>
      <c r="D14" s="58" t="s">
        <v>397</v>
      </c>
      <c r="E14" s="53" t="s">
        <v>398</v>
      </c>
      <c r="F14" s="58" t="s">
        <v>373</v>
      </c>
      <c r="G14" s="53" t="s">
        <v>399</v>
      </c>
      <c r="H14" s="58" t="s">
        <v>390</v>
      </c>
      <c r="I14" s="58" t="s">
        <v>375</v>
      </c>
      <c r="J14" s="59" t="s">
        <v>400</v>
      </c>
    </row>
    <row r="15" ht="47.3" customHeight="1" spans="1:10">
      <c r="A15" s="60" t="s">
        <v>335</v>
      </c>
      <c r="B15" s="58" t="s">
        <v>369</v>
      </c>
      <c r="C15" s="58" t="s">
        <v>396</v>
      </c>
      <c r="D15" s="58" t="s">
        <v>397</v>
      </c>
      <c r="E15" s="53" t="s">
        <v>401</v>
      </c>
      <c r="F15" s="58" t="s">
        <v>373</v>
      </c>
      <c r="G15" s="53" t="s">
        <v>399</v>
      </c>
      <c r="H15" s="58" t="s">
        <v>390</v>
      </c>
      <c r="I15" s="58" t="s">
        <v>375</v>
      </c>
      <c r="J15" s="59" t="s">
        <v>402</v>
      </c>
    </row>
    <row r="16" ht="47.3" customHeight="1" spans="1:10">
      <c r="A16" s="60" t="s">
        <v>335</v>
      </c>
      <c r="B16" s="58" t="s">
        <v>369</v>
      </c>
      <c r="C16" s="58" t="s">
        <v>396</v>
      </c>
      <c r="D16" s="58" t="s">
        <v>403</v>
      </c>
      <c r="E16" s="53" t="s">
        <v>404</v>
      </c>
      <c r="F16" s="58" t="s">
        <v>373</v>
      </c>
      <c r="G16" s="53" t="s">
        <v>155</v>
      </c>
      <c r="H16" s="58" t="s">
        <v>390</v>
      </c>
      <c r="I16" s="58" t="s">
        <v>375</v>
      </c>
      <c r="J16" s="59" t="s">
        <v>405</v>
      </c>
    </row>
    <row r="17" ht="47.3" customHeight="1" spans="1:10">
      <c r="A17" s="60" t="s">
        <v>335</v>
      </c>
      <c r="B17" s="58" t="s">
        <v>369</v>
      </c>
      <c r="C17" s="58" t="s">
        <v>406</v>
      </c>
      <c r="D17" s="58" t="s">
        <v>407</v>
      </c>
      <c r="E17" s="53" t="s">
        <v>408</v>
      </c>
      <c r="F17" s="58" t="s">
        <v>373</v>
      </c>
      <c r="G17" s="53" t="s">
        <v>409</v>
      </c>
      <c r="H17" s="58" t="s">
        <v>390</v>
      </c>
      <c r="I17" s="58" t="s">
        <v>375</v>
      </c>
      <c r="J17" s="59" t="s">
        <v>410</v>
      </c>
    </row>
    <row r="18" ht="47.3" customHeight="1" spans="1:10">
      <c r="A18" s="60" t="s">
        <v>337</v>
      </c>
      <c r="B18" s="58" t="s">
        <v>411</v>
      </c>
      <c r="C18" s="58" t="s">
        <v>370</v>
      </c>
      <c r="D18" s="58" t="s">
        <v>371</v>
      </c>
      <c r="E18" s="53" t="s">
        <v>412</v>
      </c>
      <c r="F18" s="58" t="s">
        <v>373</v>
      </c>
      <c r="G18" s="53" t="s">
        <v>413</v>
      </c>
      <c r="H18" s="58" t="s">
        <v>374</v>
      </c>
      <c r="I18" s="58" t="s">
        <v>375</v>
      </c>
      <c r="J18" s="59" t="s">
        <v>414</v>
      </c>
    </row>
    <row r="19" ht="47.3" customHeight="1" spans="1:10">
      <c r="A19" s="60" t="s">
        <v>337</v>
      </c>
      <c r="B19" s="58" t="s">
        <v>411</v>
      </c>
      <c r="C19" s="58" t="s">
        <v>370</v>
      </c>
      <c r="D19" s="58" t="s">
        <v>371</v>
      </c>
      <c r="E19" s="53" t="s">
        <v>415</v>
      </c>
      <c r="F19" s="58" t="s">
        <v>373</v>
      </c>
      <c r="G19" s="53" t="s">
        <v>416</v>
      </c>
      <c r="H19" s="58" t="s">
        <v>374</v>
      </c>
      <c r="I19" s="58" t="s">
        <v>375</v>
      </c>
      <c r="J19" s="59" t="s">
        <v>417</v>
      </c>
    </row>
    <row r="20" ht="47.3" customHeight="1" spans="1:10">
      <c r="A20" s="60" t="s">
        <v>337</v>
      </c>
      <c r="B20" s="58" t="s">
        <v>411</v>
      </c>
      <c r="C20" s="58" t="s">
        <v>370</v>
      </c>
      <c r="D20" s="58" t="s">
        <v>371</v>
      </c>
      <c r="E20" s="53" t="s">
        <v>418</v>
      </c>
      <c r="F20" s="58" t="s">
        <v>373</v>
      </c>
      <c r="G20" s="53" t="s">
        <v>155</v>
      </c>
      <c r="H20" s="58" t="s">
        <v>374</v>
      </c>
      <c r="I20" s="58" t="s">
        <v>375</v>
      </c>
      <c r="J20" s="59" t="s">
        <v>419</v>
      </c>
    </row>
    <row r="21" ht="47.3" customHeight="1" spans="1:10">
      <c r="A21" s="60" t="s">
        <v>337</v>
      </c>
      <c r="B21" s="58" t="s">
        <v>411</v>
      </c>
      <c r="C21" s="58" t="s">
        <v>370</v>
      </c>
      <c r="D21" s="58" t="s">
        <v>371</v>
      </c>
      <c r="E21" s="53" t="s">
        <v>420</v>
      </c>
      <c r="F21" s="58" t="s">
        <v>373</v>
      </c>
      <c r="G21" s="53" t="s">
        <v>421</v>
      </c>
      <c r="H21" s="58" t="s">
        <v>374</v>
      </c>
      <c r="I21" s="58" t="s">
        <v>375</v>
      </c>
      <c r="J21" s="59" t="s">
        <v>422</v>
      </c>
    </row>
    <row r="22" ht="47.3" customHeight="1" spans="1:10">
      <c r="A22" s="60" t="s">
        <v>337</v>
      </c>
      <c r="B22" s="58" t="s">
        <v>411</v>
      </c>
      <c r="C22" s="58" t="s">
        <v>370</v>
      </c>
      <c r="D22" s="58" t="s">
        <v>386</v>
      </c>
      <c r="E22" s="53" t="s">
        <v>423</v>
      </c>
      <c r="F22" s="58" t="s">
        <v>373</v>
      </c>
      <c r="G22" s="53" t="s">
        <v>424</v>
      </c>
      <c r="H22" s="58" t="s">
        <v>390</v>
      </c>
      <c r="I22" s="58" t="s">
        <v>375</v>
      </c>
      <c r="J22" s="59" t="s">
        <v>425</v>
      </c>
    </row>
    <row r="23" ht="47.3" customHeight="1" spans="1:10">
      <c r="A23" s="60" t="s">
        <v>337</v>
      </c>
      <c r="B23" s="58" t="s">
        <v>411</v>
      </c>
      <c r="C23" s="58" t="s">
        <v>370</v>
      </c>
      <c r="D23" s="58" t="s">
        <v>392</v>
      </c>
      <c r="E23" s="53" t="s">
        <v>426</v>
      </c>
      <c r="F23" s="58" t="s">
        <v>373</v>
      </c>
      <c r="G23" s="53" t="s">
        <v>424</v>
      </c>
      <c r="H23" s="58" t="s">
        <v>390</v>
      </c>
      <c r="I23" s="58" t="s">
        <v>375</v>
      </c>
      <c r="J23" s="59" t="s">
        <v>427</v>
      </c>
    </row>
    <row r="24" ht="47.3" customHeight="1" spans="1:10">
      <c r="A24" s="60" t="s">
        <v>337</v>
      </c>
      <c r="B24" s="58" t="s">
        <v>411</v>
      </c>
      <c r="C24" s="58" t="s">
        <v>396</v>
      </c>
      <c r="D24" s="58" t="s">
        <v>397</v>
      </c>
      <c r="E24" s="53" t="s">
        <v>428</v>
      </c>
      <c r="F24" s="58" t="s">
        <v>373</v>
      </c>
      <c r="G24" s="53" t="s">
        <v>429</v>
      </c>
      <c r="H24" s="58" t="s">
        <v>374</v>
      </c>
      <c r="I24" s="58" t="s">
        <v>375</v>
      </c>
      <c r="J24" s="59" t="s">
        <v>430</v>
      </c>
    </row>
    <row r="25" ht="47.3" customHeight="1" spans="1:10">
      <c r="A25" s="60" t="s">
        <v>337</v>
      </c>
      <c r="B25" s="58" t="s">
        <v>411</v>
      </c>
      <c r="C25" s="58" t="s">
        <v>396</v>
      </c>
      <c r="D25" s="58" t="s">
        <v>397</v>
      </c>
      <c r="E25" s="53" t="s">
        <v>431</v>
      </c>
      <c r="F25" s="58" t="s">
        <v>388</v>
      </c>
      <c r="G25" s="53" t="s">
        <v>432</v>
      </c>
      <c r="H25" s="58"/>
      <c r="I25" s="58" t="s">
        <v>433</v>
      </c>
      <c r="J25" s="59" t="s">
        <v>434</v>
      </c>
    </row>
    <row r="26" ht="47.3" customHeight="1" spans="1:10">
      <c r="A26" s="60" t="s">
        <v>337</v>
      </c>
      <c r="B26" s="58" t="s">
        <v>411</v>
      </c>
      <c r="C26" s="58" t="s">
        <v>406</v>
      </c>
      <c r="D26" s="58" t="s">
        <v>407</v>
      </c>
      <c r="E26" s="53" t="s">
        <v>435</v>
      </c>
      <c r="F26" s="58" t="s">
        <v>373</v>
      </c>
      <c r="G26" s="53" t="s">
        <v>409</v>
      </c>
      <c r="H26" s="58" t="s">
        <v>390</v>
      </c>
      <c r="I26" s="58" t="s">
        <v>375</v>
      </c>
      <c r="J26" s="59" t="s">
        <v>436</v>
      </c>
    </row>
    <row r="27" ht="47.3" customHeight="1" spans="1:10">
      <c r="A27" s="60" t="s">
        <v>312</v>
      </c>
      <c r="B27" s="58" t="s">
        <v>437</v>
      </c>
      <c r="C27" s="58" t="s">
        <v>370</v>
      </c>
      <c r="D27" s="58" t="s">
        <v>371</v>
      </c>
      <c r="E27" s="53" t="s">
        <v>438</v>
      </c>
      <c r="F27" s="58" t="s">
        <v>388</v>
      </c>
      <c r="G27" s="53" t="s">
        <v>439</v>
      </c>
      <c r="H27" s="58" t="s">
        <v>440</v>
      </c>
      <c r="I27" s="58" t="s">
        <v>375</v>
      </c>
      <c r="J27" s="59" t="s">
        <v>441</v>
      </c>
    </row>
    <row r="28" ht="47.3" customHeight="1" spans="1:10">
      <c r="A28" s="60" t="s">
        <v>312</v>
      </c>
      <c r="B28" s="58" t="s">
        <v>437</v>
      </c>
      <c r="C28" s="58" t="s">
        <v>370</v>
      </c>
      <c r="D28" s="58" t="s">
        <v>371</v>
      </c>
      <c r="E28" s="53" t="s">
        <v>442</v>
      </c>
      <c r="F28" s="58" t="s">
        <v>388</v>
      </c>
      <c r="G28" s="53" t="s">
        <v>439</v>
      </c>
      <c r="H28" s="58" t="s">
        <v>440</v>
      </c>
      <c r="I28" s="58" t="s">
        <v>375</v>
      </c>
      <c r="J28" s="59" t="s">
        <v>443</v>
      </c>
    </row>
    <row r="29" ht="47.3" customHeight="1" spans="1:10">
      <c r="A29" s="60" t="s">
        <v>312</v>
      </c>
      <c r="B29" s="58" t="s">
        <v>437</v>
      </c>
      <c r="C29" s="58" t="s">
        <v>370</v>
      </c>
      <c r="D29" s="58" t="s">
        <v>371</v>
      </c>
      <c r="E29" s="53" t="s">
        <v>444</v>
      </c>
      <c r="F29" s="58" t="s">
        <v>373</v>
      </c>
      <c r="G29" s="53" t="s">
        <v>156</v>
      </c>
      <c r="H29" s="58" t="s">
        <v>445</v>
      </c>
      <c r="I29" s="58" t="s">
        <v>375</v>
      </c>
      <c r="J29" s="59" t="s">
        <v>446</v>
      </c>
    </row>
    <row r="30" ht="47.3" customHeight="1" spans="1:10">
      <c r="A30" s="60" t="s">
        <v>312</v>
      </c>
      <c r="B30" s="58" t="s">
        <v>437</v>
      </c>
      <c r="C30" s="58" t="s">
        <v>370</v>
      </c>
      <c r="D30" s="58" t="s">
        <v>371</v>
      </c>
      <c r="E30" s="53" t="s">
        <v>447</v>
      </c>
      <c r="F30" s="58" t="s">
        <v>388</v>
      </c>
      <c r="G30" s="53" t="s">
        <v>448</v>
      </c>
      <c r="H30" s="58" t="s">
        <v>445</v>
      </c>
      <c r="I30" s="58" t="s">
        <v>375</v>
      </c>
      <c r="J30" s="59" t="s">
        <v>449</v>
      </c>
    </row>
    <row r="31" ht="47.3" customHeight="1" spans="1:10">
      <c r="A31" s="60" t="s">
        <v>312</v>
      </c>
      <c r="B31" s="58" t="s">
        <v>437</v>
      </c>
      <c r="C31" s="58" t="s">
        <v>370</v>
      </c>
      <c r="D31" s="58" t="s">
        <v>371</v>
      </c>
      <c r="E31" s="53" t="s">
        <v>450</v>
      </c>
      <c r="F31" s="58" t="s">
        <v>373</v>
      </c>
      <c r="G31" s="53" t="s">
        <v>154</v>
      </c>
      <c r="H31" s="58" t="s">
        <v>445</v>
      </c>
      <c r="I31" s="58" t="s">
        <v>375</v>
      </c>
      <c r="J31" s="59" t="s">
        <v>451</v>
      </c>
    </row>
    <row r="32" ht="47.3" customHeight="1" spans="1:10">
      <c r="A32" s="60" t="s">
        <v>312</v>
      </c>
      <c r="B32" s="58" t="s">
        <v>437</v>
      </c>
      <c r="C32" s="58" t="s">
        <v>370</v>
      </c>
      <c r="D32" s="58" t="s">
        <v>386</v>
      </c>
      <c r="E32" s="53" t="s">
        <v>452</v>
      </c>
      <c r="F32" s="58" t="s">
        <v>373</v>
      </c>
      <c r="G32" s="53" t="s">
        <v>424</v>
      </c>
      <c r="H32" s="58" t="s">
        <v>390</v>
      </c>
      <c r="I32" s="58" t="s">
        <v>375</v>
      </c>
      <c r="J32" s="59" t="s">
        <v>453</v>
      </c>
    </row>
    <row r="33" ht="47.3" customHeight="1" spans="1:10">
      <c r="A33" s="60" t="s">
        <v>312</v>
      </c>
      <c r="B33" s="58" t="s">
        <v>437</v>
      </c>
      <c r="C33" s="58" t="s">
        <v>370</v>
      </c>
      <c r="D33" s="58" t="s">
        <v>386</v>
      </c>
      <c r="E33" s="53" t="s">
        <v>454</v>
      </c>
      <c r="F33" s="58" t="s">
        <v>373</v>
      </c>
      <c r="G33" s="53" t="s">
        <v>424</v>
      </c>
      <c r="H33" s="58" t="s">
        <v>390</v>
      </c>
      <c r="I33" s="58" t="s">
        <v>375</v>
      </c>
      <c r="J33" s="59" t="s">
        <v>455</v>
      </c>
    </row>
    <row r="34" ht="47.3" customHeight="1" spans="1:10">
      <c r="A34" s="60" t="s">
        <v>312</v>
      </c>
      <c r="B34" s="58" t="s">
        <v>437</v>
      </c>
      <c r="C34" s="58" t="s">
        <v>370</v>
      </c>
      <c r="D34" s="58" t="s">
        <v>392</v>
      </c>
      <c r="E34" s="53" t="s">
        <v>456</v>
      </c>
      <c r="F34" s="58" t="s">
        <v>388</v>
      </c>
      <c r="G34" s="53" t="s">
        <v>457</v>
      </c>
      <c r="H34" s="58"/>
      <c r="I34" s="58" t="s">
        <v>433</v>
      </c>
      <c r="J34" s="59" t="s">
        <v>458</v>
      </c>
    </row>
    <row r="35" ht="47.3" customHeight="1" spans="1:10">
      <c r="A35" s="60" t="s">
        <v>312</v>
      </c>
      <c r="B35" s="58" t="s">
        <v>437</v>
      </c>
      <c r="C35" s="58" t="s">
        <v>396</v>
      </c>
      <c r="D35" s="58" t="s">
        <v>397</v>
      </c>
      <c r="E35" s="53" t="s">
        <v>459</v>
      </c>
      <c r="F35" s="58" t="s">
        <v>388</v>
      </c>
      <c r="G35" s="53" t="s">
        <v>389</v>
      </c>
      <c r="H35" s="58" t="s">
        <v>390</v>
      </c>
      <c r="I35" s="58" t="s">
        <v>375</v>
      </c>
      <c r="J35" s="59" t="s">
        <v>460</v>
      </c>
    </row>
    <row r="36" ht="47.3" customHeight="1" spans="1:10">
      <c r="A36" s="60" t="s">
        <v>312</v>
      </c>
      <c r="B36" s="58" t="s">
        <v>437</v>
      </c>
      <c r="C36" s="58" t="s">
        <v>396</v>
      </c>
      <c r="D36" s="58" t="s">
        <v>397</v>
      </c>
      <c r="E36" s="53" t="s">
        <v>461</v>
      </c>
      <c r="F36" s="58" t="s">
        <v>388</v>
      </c>
      <c r="G36" s="53" t="s">
        <v>462</v>
      </c>
      <c r="H36" s="58"/>
      <c r="I36" s="58" t="s">
        <v>433</v>
      </c>
      <c r="J36" s="59" t="s">
        <v>463</v>
      </c>
    </row>
    <row r="37" ht="47.3" customHeight="1" spans="1:10">
      <c r="A37" s="60" t="s">
        <v>312</v>
      </c>
      <c r="B37" s="58" t="s">
        <v>437</v>
      </c>
      <c r="C37" s="58" t="s">
        <v>396</v>
      </c>
      <c r="D37" s="58" t="s">
        <v>397</v>
      </c>
      <c r="E37" s="53" t="s">
        <v>464</v>
      </c>
      <c r="F37" s="58" t="s">
        <v>373</v>
      </c>
      <c r="G37" s="53" t="s">
        <v>152</v>
      </c>
      <c r="H37" s="58" t="s">
        <v>445</v>
      </c>
      <c r="I37" s="58" t="s">
        <v>375</v>
      </c>
      <c r="J37" s="59" t="s">
        <v>465</v>
      </c>
    </row>
    <row r="38" ht="47.3" customHeight="1" spans="1:10">
      <c r="A38" s="60" t="s">
        <v>312</v>
      </c>
      <c r="B38" s="58" t="s">
        <v>437</v>
      </c>
      <c r="C38" s="58" t="s">
        <v>406</v>
      </c>
      <c r="D38" s="58" t="s">
        <v>407</v>
      </c>
      <c r="E38" s="53" t="s">
        <v>466</v>
      </c>
      <c r="F38" s="58" t="s">
        <v>373</v>
      </c>
      <c r="G38" s="53" t="s">
        <v>394</v>
      </c>
      <c r="H38" s="58" t="s">
        <v>390</v>
      </c>
      <c r="I38" s="58" t="s">
        <v>375</v>
      </c>
      <c r="J38" s="59" t="s">
        <v>467</v>
      </c>
    </row>
    <row r="39" ht="47.3" customHeight="1" spans="1:10">
      <c r="A39" s="60" t="s">
        <v>312</v>
      </c>
      <c r="B39" s="58" t="s">
        <v>437</v>
      </c>
      <c r="C39" s="58" t="s">
        <v>406</v>
      </c>
      <c r="D39" s="58" t="s">
        <v>407</v>
      </c>
      <c r="E39" s="53" t="s">
        <v>468</v>
      </c>
      <c r="F39" s="58" t="s">
        <v>373</v>
      </c>
      <c r="G39" s="53" t="s">
        <v>424</v>
      </c>
      <c r="H39" s="58" t="s">
        <v>390</v>
      </c>
      <c r="I39" s="58" t="s">
        <v>375</v>
      </c>
      <c r="J39" s="59" t="s">
        <v>469</v>
      </c>
    </row>
    <row r="40" ht="47.3" customHeight="1" spans="1:10">
      <c r="A40" s="60" t="s">
        <v>312</v>
      </c>
      <c r="B40" s="58" t="s">
        <v>437</v>
      </c>
      <c r="C40" s="58" t="s">
        <v>470</v>
      </c>
      <c r="D40" s="58" t="s">
        <v>471</v>
      </c>
      <c r="E40" s="53" t="s">
        <v>472</v>
      </c>
      <c r="F40" s="58" t="s">
        <v>388</v>
      </c>
      <c r="G40" s="53" t="s">
        <v>473</v>
      </c>
      <c r="H40" s="58"/>
      <c r="I40" s="58" t="s">
        <v>433</v>
      </c>
      <c r="J40" s="59" t="s">
        <v>465</v>
      </c>
    </row>
    <row r="41" ht="47.3" customHeight="1" spans="1:10">
      <c r="A41" s="60" t="s">
        <v>322</v>
      </c>
      <c r="B41" s="58" t="s">
        <v>474</v>
      </c>
      <c r="C41" s="58" t="s">
        <v>370</v>
      </c>
      <c r="D41" s="58" t="s">
        <v>371</v>
      </c>
      <c r="E41" s="53" t="s">
        <v>475</v>
      </c>
      <c r="F41" s="58" t="s">
        <v>373</v>
      </c>
      <c r="G41" s="53" t="s">
        <v>155</v>
      </c>
      <c r="H41" s="58" t="s">
        <v>445</v>
      </c>
      <c r="I41" s="58" t="s">
        <v>375</v>
      </c>
      <c r="J41" s="59" t="s">
        <v>476</v>
      </c>
    </row>
    <row r="42" ht="47.3" customHeight="1" spans="1:10">
      <c r="A42" s="60" t="s">
        <v>322</v>
      </c>
      <c r="B42" s="58" t="s">
        <v>474</v>
      </c>
      <c r="C42" s="58" t="s">
        <v>370</v>
      </c>
      <c r="D42" s="58" t="s">
        <v>371</v>
      </c>
      <c r="E42" s="53" t="s">
        <v>477</v>
      </c>
      <c r="F42" s="58" t="s">
        <v>373</v>
      </c>
      <c r="G42" s="53" t="s">
        <v>152</v>
      </c>
      <c r="H42" s="58" t="s">
        <v>478</v>
      </c>
      <c r="I42" s="58" t="s">
        <v>375</v>
      </c>
      <c r="J42" s="59" t="s">
        <v>479</v>
      </c>
    </row>
    <row r="43" ht="47.3" customHeight="1" spans="1:10">
      <c r="A43" s="60" t="s">
        <v>322</v>
      </c>
      <c r="B43" s="58" t="s">
        <v>474</v>
      </c>
      <c r="C43" s="58" t="s">
        <v>370</v>
      </c>
      <c r="D43" s="58" t="s">
        <v>371</v>
      </c>
      <c r="E43" s="53" t="s">
        <v>480</v>
      </c>
      <c r="F43" s="58" t="s">
        <v>373</v>
      </c>
      <c r="G43" s="53" t="s">
        <v>153</v>
      </c>
      <c r="H43" s="58" t="s">
        <v>478</v>
      </c>
      <c r="I43" s="58" t="s">
        <v>375</v>
      </c>
      <c r="J43" s="59" t="s">
        <v>481</v>
      </c>
    </row>
    <row r="44" ht="47.3" customHeight="1" spans="1:10">
      <c r="A44" s="60" t="s">
        <v>322</v>
      </c>
      <c r="B44" s="58" t="s">
        <v>474</v>
      </c>
      <c r="C44" s="58" t="s">
        <v>370</v>
      </c>
      <c r="D44" s="58" t="s">
        <v>386</v>
      </c>
      <c r="E44" s="53" t="s">
        <v>482</v>
      </c>
      <c r="F44" s="58" t="s">
        <v>373</v>
      </c>
      <c r="G44" s="53" t="s">
        <v>409</v>
      </c>
      <c r="H44" s="58" t="s">
        <v>390</v>
      </c>
      <c r="I44" s="58" t="s">
        <v>375</v>
      </c>
      <c r="J44" s="59" t="s">
        <v>483</v>
      </c>
    </row>
    <row r="45" ht="47.3" customHeight="1" spans="1:10">
      <c r="A45" s="60" t="s">
        <v>322</v>
      </c>
      <c r="B45" s="58" t="s">
        <v>474</v>
      </c>
      <c r="C45" s="58" t="s">
        <v>370</v>
      </c>
      <c r="D45" s="58" t="s">
        <v>386</v>
      </c>
      <c r="E45" s="53" t="s">
        <v>484</v>
      </c>
      <c r="F45" s="58" t="s">
        <v>485</v>
      </c>
      <c r="G45" s="53" t="s">
        <v>448</v>
      </c>
      <c r="H45" s="58" t="s">
        <v>390</v>
      </c>
      <c r="I45" s="58" t="s">
        <v>375</v>
      </c>
      <c r="J45" s="59" t="s">
        <v>486</v>
      </c>
    </row>
    <row r="46" ht="47.3" customHeight="1" spans="1:10">
      <c r="A46" s="60" t="s">
        <v>322</v>
      </c>
      <c r="B46" s="58" t="s">
        <v>474</v>
      </c>
      <c r="C46" s="58" t="s">
        <v>370</v>
      </c>
      <c r="D46" s="58" t="s">
        <v>386</v>
      </c>
      <c r="E46" s="53" t="s">
        <v>487</v>
      </c>
      <c r="F46" s="58" t="s">
        <v>388</v>
      </c>
      <c r="G46" s="53" t="s">
        <v>389</v>
      </c>
      <c r="H46" s="58" t="s">
        <v>390</v>
      </c>
      <c r="I46" s="58" t="s">
        <v>375</v>
      </c>
      <c r="J46" s="59" t="s">
        <v>488</v>
      </c>
    </row>
    <row r="47" ht="47.3" customHeight="1" spans="1:10">
      <c r="A47" s="60" t="s">
        <v>322</v>
      </c>
      <c r="B47" s="58" t="s">
        <v>474</v>
      </c>
      <c r="C47" s="58" t="s">
        <v>370</v>
      </c>
      <c r="D47" s="58" t="s">
        <v>392</v>
      </c>
      <c r="E47" s="53" t="s">
        <v>489</v>
      </c>
      <c r="F47" s="58" t="s">
        <v>388</v>
      </c>
      <c r="G47" s="53" t="s">
        <v>389</v>
      </c>
      <c r="H47" s="58" t="s">
        <v>390</v>
      </c>
      <c r="I47" s="58" t="s">
        <v>375</v>
      </c>
      <c r="J47" s="59" t="s">
        <v>490</v>
      </c>
    </row>
    <row r="48" ht="47.3" customHeight="1" spans="1:10">
      <c r="A48" s="60" t="s">
        <v>322</v>
      </c>
      <c r="B48" s="58" t="s">
        <v>474</v>
      </c>
      <c r="C48" s="58" t="s">
        <v>396</v>
      </c>
      <c r="D48" s="58" t="s">
        <v>397</v>
      </c>
      <c r="E48" s="53" t="s">
        <v>491</v>
      </c>
      <c r="F48" s="58" t="s">
        <v>373</v>
      </c>
      <c r="G48" s="53" t="s">
        <v>152</v>
      </c>
      <c r="H48" s="58" t="s">
        <v>390</v>
      </c>
      <c r="I48" s="58" t="s">
        <v>375</v>
      </c>
      <c r="J48" s="59" t="s">
        <v>492</v>
      </c>
    </row>
    <row r="49" ht="47.3" customHeight="1" spans="1:10">
      <c r="A49" s="60" t="s">
        <v>322</v>
      </c>
      <c r="B49" s="58" t="s">
        <v>474</v>
      </c>
      <c r="C49" s="58" t="s">
        <v>396</v>
      </c>
      <c r="D49" s="58" t="s">
        <v>397</v>
      </c>
      <c r="E49" s="53" t="s">
        <v>493</v>
      </c>
      <c r="F49" s="58" t="s">
        <v>373</v>
      </c>
      <c r="G49" s="53" t="s">
        <v>152</v>
      </c>
      <c r="H49" s="58" t="s">
        <v>494</v>
      </c>
      <c r="I49" s="58" t="s">
        <v>375</v>
      </c>
      <c r="J49" s="59" t="s">
        <v>495</v>
      </c>
    </row>
    <row r="50" ht="47.3" customHeight="1" spans="1:10">
      <c r="A50" s="60" t="s">
        <v>322</v>
      </c>
      <c r="B50" s="58" t="s">
        <v>474</v>
      </c>
      <c r="C50" s="58" t="s">
        <v>406</v>
      </c>
      <c r="D50" s="58" t="s">
        <v>407</v>
      </c>
      <c r="E50" s="53" t="s">
        <v>496</v>
      </c>
      <c r="F50" s="58" t="s">
        <v>373</v>
      </c>
      <c r="G50" s="53" t="s">
        <v>409</v>
      </c>
      <c r="H50" s="58" t="s">
        <v>390</v>
      </c>
      <c r="I50" s="58" t="s">
        <v>375</v>
      </c>
      <c r="J50" s="59" t="s">
        <v>497</v>
      </c>
    </row>
    <row r="51" ht="47.3" customHeight="1" spans="1:10">
      <c r="A51" s="60" t="s">
        <v>300</v>
      </c>
      <c r="B51" s="58" t="s">
        <v>498</v>
      </c>
      <c r="C51" s="58" t="s">
        <v>370</v>
      </c>
      <c r="D51" s="58" t="s">
        <v>371</v>
      </c>
      <c r="E51" s="53" t="s">
        <v>499</v>
      </c>
      <c r="F51" s="58" t="s">
        <v>373</v>
      </c>
      <c r="G51" s="53" t="s">
        <v>155</v>
      </c>
      <c r="H51" s="58" t="s">
        <v>478</v>
      </c>
      <c r="I51" s="58" t="s">
        <v>375</v>
      </c>
      <c r="J51" s="59" t="s">
        <v>500</v>
      </c>
    </row>
    <row r="52" ht="47.3" customHeight="1" spans="1:10">
      <c r="A52" s="60" t="s">
        <v>300</v>
      </c>
      <c r="B52" s="58" t="s">
        <v>498</v>
      </c>
      <c r="C52" s="58" t="s">
        <v>370</v>
      </c>
      <c r="D52" s="58" t="s">
        <v>371</v>
      </c>
      <c r="E52" s="53" t="s">
        <v>501</v>
      </c>
      <c r="F52" s="58" t="s">
        <v>373</v>
      </c>
      <c r="G52" s="53" t="s">
        <v>502</v>
      </c>
      <c r="H52" s="58" t="s">
        <v>478</v>
      </c>
      <c r="I52" s="58" t="s">
        <v>375</v>
      </c>
      <c r="J52" s="59" t="s">
        <v>500</v>
      </c>
    </row>
    <row r="53" ht="47.3" customHeight="1" spans="1:10">
      <c r="A53" s="60" t="s">
        <v>300</v>
      </c>
      <c r="B53" s="58" t="s">
        <v>498</v>
      </c>
      <c r="C53" s="58" t="s">
        <v>370</v>
      </c>
      <c r="D53" s="58" t="s">
        <v>371</v>
      </c>
      <c r="E53" s="53" t="s">
        <v>503</v>
      </c>
      <c r="F53" s="58" t="s">
        <v>388</v>
      </c>
      <c r="G53" s="53" t="s">
        <v>439</v>
      </c>
      <c r="H53" s="58" t="s">
        <v>494</v>
      </c>
      <c r="I53" s="58" t="s">
        <v>375</v>
      </c>
      <c r="J53" s="59" t="s">
        <v>504</v>
      </c>
    </row>
    <row r="54" ht="47.3" customHeight="1" spans="1:10">
      <c r="A54" s="60" t="s">
        <v>300</v>
      </c>
      <c r="B54" s="58" t="s">
        <v>498</v>
      </c>
      <c r="C54" s="58" t="s">
        <v>370</v>
      </c>
      <c r="D54" s="58" t="s">
        <v>371</v>
      </c>
      <c r="E54" s="53" t="s">
        <v>505</v>
      </c>
      <c r="F54" s="58" t="s">
        <v>388</v>
      </c>
      <c r="G54" s="53" t="s">
        <v>416</v>
      </c>
      <c r="H54" s="58" t="s">
        <v>478</v>
      </c>
      <c r="I54" s="58" t="s">
        <v>375</v>
      </c>
      <c r="J54" s="59" t="s">
        <v>500</v>
      </c>
    </row>
    <row r="55" ht="47.3" customHeight="1" spans="1:10">
      <c r="A55" s="60" t="s">
        <v>300</v>
      </c>
      <c r="B55" s="58" t="s">
        <v>498</v>
      </c>
      <c r="C55" s="58" t="s">
        <v>370</v>
      </c>
      <c r="D55" s="58" t="s">
        <v>371</v>
      </c>
      <c r="E55" s="53" t="s">
        <v>506</v>
      </c>
      <c r="F55" s="58" t="s">
        <v>388</v>
      </c>
      <c r="G55" s="53" t="s">
        <v>153</v>
      </c>
      <c r="H55" s="58" t="s">
        <v>478</v>
      </c>
      <c r="I55" s="58" t="s">
        <v>375</v>
      </c>
      <c r="J55" s="59" t="s">
        <v>500</v>
      </c>
    </row>
    <row r="56" ht="47.3" customHeight="1" spans="1:10">
      <c r="A56" s="60" t="s">
        <v>300</v>
      </c>
      <c r="B56" s="58" t="s">
        <v>498</v>
      </c>
      <c r="C56" s="58" t="s">
        <v>370</v>
      </c>
      <c r="D56" s="58" t="s">
        <v>386</v>
      </c>
      <c r="E56" s="53" t="s">
        <v>507</v>
      </c>
      <c r="F56" s="58" t="s">
        <v>508</v>
      </c>
      <c r="G56" s="53" t="s">
        <v>509</v>
      </c>
      <c r="H56" s="58" t="s">
        <v>510</v>
      </c>
      <c r="I56" s="58" t="s">
        <v>375</v>
      </c>
      <c r="J56" s="59" t="s">
        <v>511</v>
      </c>
    </row>
    <row r="57" ht="47.3" customHeight="1" spans="1:10">
      <c r="A57" s="60" t="s">
        <v>300</v>
      </c>
      <c r="B57" s="58" t="s">
        <v>498</v>
      </c>
      <c r="C57" s="58" t="s">
        <v>370</v>
      </c>
      <c r="D57" s="58" t="s">
        <v>386</v>
      </c>
      <c r="E57" s="53" t="s">
        <v>512</v>
      </c>
      <c r="F57" s="58" t="s">
        <v>373</v>
      </c>
      <c r="G57" s="53" t="s">
        <v>513</v>
      </c>
      <c r="H57" s="58" t="s">
        <v>390</v>
      </c>
      <c r="I57" s="58" t="s">
        <v>375</v>
      </c>
      <c r="J57" s="59" t="s">
        <v>514</v>
      </c>
    </row>
    <row r="58" ht="47.3" customHeight="1" spans="1:10">
      <c r="A58" s="60" t="s">
        <v>300</v>
      </c>
      <c r="B58" s="58" t="s">
        <v>498</v>
      </c>
      <c r="C58" s="58" t="s">
        <v>370</v>
      </c>
      <c r="D58" s="58" t="s">
        <v>392</v>
      </c>
      <c r="E58" s="53" t="s">
        <v>515</v>
      </c>
      <c r="F58" s="58" t="s">
        <v>485</v>
      </c>
      <c r="G58" s="53" t="s">
        <v>389</v>
      </c>
      <c r="H58" s="58" t="s">
        <v>390</v>
      </c>
      <c r="I58" s="58" t="s">
        <v>375</v>
      </c>
      <c r="J58" s="59" t="s">
        <v>516</v>
      </c>
    </row>
    <row r="59" ht="47.3" customHeight="1" spans="1:10">
      <c r="A59" s="60" t="s">
        <v>300</v>
      </c>
      <c r="B59" s="58" t="s">
        <v>498</v>
      </c>
      <c r="C59" s="58" t="s">
        <v>396</v>
      </c>
      <c r="D59" s="58" t="s">
        <v>397</v>
      </c>
      <c r="E59" s="53" t="s">
        <v>517</v>
      </c>
      <c r="F59" s="58" t="s">
        <v>373</v>
      </c>
      <c r="G59" s="53" t="s">
        <v>518</v>
      </c>
      <c r="H59" s="58" t="s">
        <v>445</v>
      </c>
      <c r="I59" s="58" t="s">
        <v>375</v>
      </c>
      <c r="J59" s="59" t="s">
        <v>519</v>
      </c>
    </row>
    <row r="60" ht="47.3" customHeight="1" spans="1:10">
      <c r="A60" s="60" t="s">
        <v>300</v>
      </c>
      <c r="B60" s="58" t="s">
        <v>498</v>
      </c>
      <c r="C60" s="58" t="s">
        <v>396</v>
      </c>
      <c r="D60" s="58" t="s">
        <v>397</v>
      </c>
      <c r="E60" s="53" t="s">
        <v>520</v>
      </c>
      <c r="F60" s="58" t="s">
        <v>373</v>
      </c>
      <c r="G60" s="53" t="s">
        <v>416</v>
      </c>
      <c r="H60" s="58" t="s">
        <v>510</v>
      </c>
      <c r="I60" s="58" t="s">
        <v>375</v>
      </c>
      <c r="J60" s="59" t="s">
        <v>521</v>
      </c>
    </row>
    <row r="61" ht="47.3" customHeight="1" spans="1:10">
      <c r="A61" s="60" t="s">
        <v>300</v>
      </c>
      <c r="B61" s="58" t="s">
        <v>498</v>
      </c>
      <c r="C61" s="58" t="s">
        <v>406</v>
      </c>
      <c r="D61" s="58" t="s">
        <v>407</v>
      </c>
      <c r="E61" s="53" t="s">
        <v>522</v>
      </c>
      <c r="F61" s="58" t="s">
        <v>373</v>
      </c>
      <c r="G61" s="53" t="s">
        <v>424</v>
      </c>
      <c r="H61" s="58" t="s">
        <v>390</v>
      </c>
      <c r="I61" s="58" t="s">
        <v>375</v>
      </c>
      <c r="J61" s="59" t="s">
        <v>523</v>
      </c>
    </row>
    <row r="62" ht="47.3" customHeight="1" spans="1:10">
      <c r="A62" s="60" t="s">
        <v>331</v>
      </c>
      <c r="B62" s="58" t="s">
        <v>524</v>
      </c>
      <c r="C62" s="58" t="s">
        <v>370</v>
      </c>
      <c r="D62" s="58" t="s">
        <v>371</v>
      </c>
      <c r="E62" s="53" t="s">
        <v>525</v>
      </c>
      <c r="F62" s="58" t="s">
        <v>373</v>
      </c>
      <c r="G62" s="53" t="s">
        <v>152</v>
      </c>
      <c r="H62" s="58" t="s">
        <v>374</v>
      </c>
      <c r="I62" s="58" t="s">
        <v>375</v>
      </c>
      <c r="J62" s="59" t="s">
        <v>526</v>
      </c>
    </row>
    <row r="63" ht="47.3" customHeight="1" spans="1:10">
      <c r="A63" s="60" t="s">
        <v>331</v>
      </c>
      <c r="B63" s="58" t="s">
        <v>524</v>
      </c>
      <c r="C63" s="58" t="s">
        <v>370</v>
      </c>
      <c r="D63" s="58" t="s">
        <v>371</v>
      </c>
      <c r="E63" s="53" t="s">
        <v>527</v>
      </c>
      <c r="F63" s="58" t="s">
        <v>373</v>
      </c>
      <c r="G63" s="53" t="s">
        <v>389</v>
      </c>
      <c r="H63" s="58" t="s">
        <v>478</v>
      </c>
      <c r="I63" s="58" t="s">
        <v>375</v>
      </c>
      <c r="J63" s="59" t="s">
        <v>528</v>
      </c>
    </row>
    <row r="64" ht="47.3" customHeight="1" spans="1:10">
      <c r="A64" s="60" t="s">
        <v>331</v>
      </c>
      <c r="B64" s="58" t="s">
        <v>524</v>
      </c>
      <c r="C64" s="58" t="s">
        <v>370</v>
      </c>
      <c r="D64" s="58" t="s">
        <v>371</v>
      </c>
      <c r="E64" s="53" t="s">
        <v>529</v>
      </c>
      <c r="F64" s="58" t="s">
        <v>373</v>
      </c>
      <c r="G64" s="53" t="s">
        <v>439</v>
      </c>
      <c r="H64" s="58" t="s">
        <v>381</v>
      </c>
      <c r="I64" s="58" t="s">
        <v>375</v>
      </c>
      <c r="J64" s="59" t="s">
        <v>530</v>
      </c>
    </row>
    <row r="65" ht="47.3" customHeight="1" spans="1:10">
      <c r="A65" s="60" t="s">
        <v>331</v>
      </c>
      <c r="B65" s="58" t="s">
        <v>524</v>
      </c>
      <c r="C65" s="58" t="s">
        <v>370</v>
      </c>
      <c r="D65" s="58" t="s">
        <v>371</v>
      </c>
      <c r="E65" s="53" t="s">
        <v>531</v>
      </c>
      <c r="F65" s="58" t="s">
        <v>373</v>
      </c>
      <c r="G65" s="53" t="s">
        <v>532</v>
      </c>
      <c r="H65" s="58" t="s">
        <v>533</v>
      </c>
      <c r="I65" s="58" t="s">
        <v>375</v>
      </c>
      <c r="J65" s="59" t="s">
        <v>534</v>
      </c>
    </row>
    <row r="66" ht="47.3" customHeight="1" spans="1:10">
      <c r="A66" s="60" t="s">
        <v>331</v>
      </c>
      <c r="B66" s="58" t="s">
        <v>524</v>
      </c>
      <c r="C66" s="58" t="s">
        <v>370</v>
      </c>
      <c r="D66" s="58" t="s">
        <v>371</v>
      </c>
      <c r="E66" s="53" t="s">
        <v>535</v>
      </c>
      <c r="F66" s="58" t="s">
        <v>373</v>
      </c>
      <c r="G66" s="53" t="s">
        <v>429</v>
      </c>
      <c r="H66" s="58" t="s">
        <v>536</v>
      </c>
      <c r="I66" s="58" t="s">
        <v>375</v>
      </c>
      <c r="J66" s="59" t="s">
        <v>537</v>
      </c>
    </row>
    <row r="67" ht="47.3" customHeight="1" spans="1:10">
      <c r="A67" s="60" t="s">
        <v>331</v>
      </c>
      <c r="B67" s="58" t="s">
        <v>524</v>
      </c>
      <c r="C67" s="58" t="s">
        <v>370</v>
      </c>
      <c r="D67" s="58" t="s">
        <v>386</v>
      </c>
      <c r="E67" s="53" t="s">
        <v>538</v>
      </c>
      <c r="F67" s="58" t="s">
        <v>373</v>
      </c>
      <c r="G67" s="53" t="s">
        <v>424</v>
      </c>
      <c r="H67" s="58" t="s">
        <v>390</v>
      </c>
      <c r="I67" s="58" t="s">
        <v>375</v>
      </c>
      <c r="J67" s="59" t="s">
        <v>539</v>
      </c>
    </row>
    <row r="68" ht="47.3" customHeight="1" spans="1:10">
      <c r="A68" s="60" t="s">
        <v>331</v>
      </c>
      <c r="B68" s="58" t="s">
        <v>524</v>
      </c>
      <c r="C68" s="58" t="s">
        <v>370</v>
      </c>
      <c r="D68" s="58" t="s">
        <v>386</v>
      </c>
      <c r="E68" s="53" t="s">
        <v>540</v>
      </c>
      <c r="F68" s="58" t="s">
        <v>373</v>
      </c>
      <c r="G68" s="53" t="s">
        <v>409</v>
      </c>
      <c r="H68" s="58" t="s">
        <v>390</v>
      </c>
      <c r="I68" s="58" t="s">
        <v>375</v>
      </c>
      <c r="J68" s="59" t="s">
        <v>541</v>
      </c>
    </row>
    <row r="69" ht="47.3" customHeight="1" spans="1:10">
      <c r="A69" s="60" t="s">
        <v>331</v>
      </c>
      <c r="B69" s="58" t="s">
        <v>524</v>
      </c>
      <c r="C69" s="58" t="s">
        <v>370</v>
      </c>
      <c r="D69" s="58" t="s">
        <v>392</v>
      </c>
      <c r="E69" s="53" t="s">
        <v>542</v>
      </c>
      <c r="F69" s="58" t="s">
        <v>373</v>
      </c>
      <c r="G69" s="53" t="s">
        <v>424</v>
      </c>
      <c r="H69" s="58" t="s">
        <v>390</v>
      </c>
      <c r="I69" s="58" t="s">
        <v>375</v>
      </c>
      <c r="J69" s="59" t="s">
        <v>543</v>
      </c>
    </row>
    <row r="70" ht="47.3" customHeight="1" spans="1:10">
      <c r="A70" s="60" t="s">
        <v>331</v>
      </c>
      <c r="B70" s="58" t="s">
        <v>524</v>
      </c>
      <c r="C70" s="58" t="s">
        <v>396</v>
      </c>
      <c r="D70" s="58" t="s">
        <v>397</v>
      </c>
      <c r="E70" s="53" t="s">
        <v>544</v>
      </c>
      <c r="F70" s="58" t="s">
        <v>388</v>
      </c>
      <c r="G70" s="53" t="s">
        <v>545</v>
      </c>
      <c r="H70" s="58"/>
      <c r="I70" s="58" t="s">
        <v>433</v>
      </c>
      <c r="J70" s="59" t="s">
        <v>546</v>
      </c>
    </row>
    <row r="71" ht="47.3" customHeight="1" spans="1:10">
      <c r="A71" s="60" t="s">
        <v>331</v>
      </c>
      <c r="B71" s="58" t="s">
        <v>524</v>
      </c>
      <c r="C71" s="58" t="s">
        <v>396</v>
      </c>
      <c r="D71" s="58" t="s">
        <v>397</v>
      </c>
      <c r="E71" s="53" t="s">
        <v>547</v>
      </c>
      <c r="F71" s="58" t="s">
        <v>373</v>
      </c>
      <c r="G71" s="53" t="s">
        <v>509</v>
      </c>
      <c r="H71" s="58" t="s">
        <v>548</v>
      </c>
      <c r="I71" s="58" t="s">
        <v>375</v>
      </c>
      <c r="J71" s="59" t="s">
        <v>549</v>
      </c>
    </row>
    <row r="72" ht="47.3" customHeight="1" spans="1:10">
      <c r="A72" s="60" t="s">
        <v>331</v>
      </c>
      <c r="B72" s="58" t="s">
        <v>524</v>
      </c>
      <c r="C72" s="58" t="s">
        <v>406</v>
      </c>
      <c r="D72" s="58" t="s">
        <v>407</v>
      </c>
      <c r="E72" s="53" t="s">
        <v>550</v>
      </c>
      <c r="F72" s="58" t="s">
        <v>373</v>
      </c>
      <c r="G72" s="53" t="s">
        <v>394</v>
      </c>
      <c r="H72" s="58" t="s">
        <v>390</v>
      </c>
      <c r="I72" s="58" t="s">
        <v>375</v>
      </c>
      <c r="J72" s="59" t="s">
        <v>551</v>
      </c>
    </row>
    <row r="73" ht="47.3" customHeight="1" spans="1:10">
      <c r="A73" s="60" t="s">
        <v>331</v>
      </c>
      <c r="B73" s="58" t="s">
        <v>524</v>
      </c>
      <c r="C73" s="58" t="s">
        <v>406</v>
      </c>
      <c r="D73" s="58" t="s">
        <v>407</v>
      </c>
      <c r="E73" s="53" t="s">
        <v>522</v>
      </c>
      <c r="F73" s="58" t="s">
        <v>373</v>
      </c>
      <c r="G73" s="53" t="s">
        <v>394</v>
      </c>
      <c r="H73" s="58" t="s">
        <v>390</v>
      </c>
      <c r="I73" s="58" t="s">
        <v>375</v>
      </c>
      <c r="J73" s="59" t="s">
        <v>552</v>
      </c>
    </row>
    <row r="74" ht="47.3" customHeight="1" spans="1:10">
      <c r="A74" s="60" t="s">
        <v>289</v>
      </c>
      <c r="B74" s="58" t="s">
        <v>553</v>
      </c>
      <c r="C74" s="58" t="s">
        <v>370</v>
      </c>
      <c r="D74" s="58" t="s">
        <v>386</v>
      </c>
      <c r="E74" s="53" t="s">
        <v>554</v>
      </c>
      <c r="F74" s="58" t="s">
        <v>373</v>
      </c>
      <c r="G74" s="53" t="s">
        <v>394</v>
      </c>
      <c r="H74" s="58" t="s">
        <v>390</v>
      </c>
      <c r="I74" s="58" t="s">
        <v>375</v>
      </c>
      <c r="J74" s="59" t="s">
        <v>555</v>
      </c>
    </row>
    <row r="75" ht="47.3" customHeight="1" spans="1:10">
      <c r="A75" s="60" t="s">
        <v>289</v>
      </c>
      <c r="B75" s="58" t="s">
        <v>553</v>
      </c>
      <c r="C75" s="58" t="s">
        <v>370</v>
      </c>
      <c r="D75" s="58" t="s">
        <v>392</v>
      </c>
      <c r="E75" s="53" t="s">
        <v>556</v>
      </c>
      <c r="F75" s="58" t="s">
        <v>373</v>
      </c>
      <c r="G75" s="53" t="s">
        <v>394</v>
      </c>
      <c r="H75" s="58" t="s">
        <v>390</v>
      </c>
      <c r="I75" s="58" t="s">
        <v>375</v>
      </c>
      <c r="J75" s="59" t="s">
        <v>557</v>
      </c>
    </row>
    <row r="76" ht="47.3" customHeight="1" spans="1:10">
      <c r="A76" s="60" t="s">
        <v>289</v>
      </c>
      <c r="B76" s="58" t="s">
        <v>553</v>
      </c>
      <c r="C76" s="58" t="s">
        <v>396</v>
      </c>
      <c r="D76" s="58" t="s">
        <v>397</v>
      </c>
      <c r="E76" s="53" t="s">
        <v>558</v>
      </c>
      <c r="F76" s="58" t="s">
        <v>373</v>
      </c>
      <c r="G76" s="53" t="s">
        <v>394</v>
      </c>
      <c r="H76" s="58" t="s">
        <v>390</v>
      </c>
      <c r="I76" s="58" t="s">
        <v>375</v>
      </c>
      <c r="J76" s="59" t="s">
        <v>559</v>
      </c>
    </row>
    <row r="77" ht="47.3" customHeight="1" spans="1:10">
      <c r="A77" s="60" t="s">
        <v>289</v>
      </c>
      <c r="B77" s="58" t="s">
        <v>553</v>
      </c>
      <c r="C77" s="58" t="s">
        <v>406</v>
      </c>
      <c r="D77" s="58" t="s">
        <v>407</v>
      </c>
      <c r="E77" s="53" t="s">
        <v>560</v>
      </c>
      <c r="F77" s="58" t="s">
        <v>373</v>
      </c>
      <c r="G77" s="53" t="s">
        <v>394</v>
      </c>
      <c r="H77" s="58" t="s">
        <v>390</v>
      </c>
      <c r="I77" s="58" t="s">
        <v>375</v>
      </c>
      <c r="J77" s="59" t="s">
        <v>561</v>
      </c>
    </row>
    <row r="78" ht="47.3" customHeight="1" spans="1:10">
      <c r="A78" s="60" t="s">
        <v>289</v>
      </c>
      <c r="B78" s="58" t="s">
        <v>553</v>
      </c>
      <c r="C78" s="58" t="s">
        <v>406</v>
      </c>
      <c r="D78" s="58" t="s">
        <v>407</v>
      </c>
      <c r="E78" s="53" t="s">
        <v>562</v>
      </c>
      <c r="F78" s="58" t="s">
        <v>373</v>
      </c>
      <c r="G78" s="53" t="s">
        <v>424</v>
      </c>
      <c r="H78" s="58" t="s">
        <v>390</v>
      </c>
      <c r="I78" s="58" t="s">
        <v>375</v>
      </c>
      <c r="J78" s="59" t="s">
        <v>563</v>
      </c>
    </row>
    <row r="79" ht="47.3" customHeight="1" spans="1:10">
      <c r="A79" s="60" t="s">
        <v>339</v>
      </c>
      <c r="B79" s="58" t="s">
        <v>564</v>
      </c>
      <c r="C79" s="58" t="s">
        <v>370</v>
      </c>
      <c r="D79" s="58" t="s">
        <v>371</v>
      </c>
      <c r="E79" s="53" t="s">
        <v>565</v>
      </c>
      <c r="F79" s="58" t="s">
        <v>388</v>
      </c>
      <c r="G79" s="53" t="s">
        <v>155</v>
      </c>
      <c r="H79" s="58" t="s">
        <v>478</v>
      </c>
      <c r="I79" s="58" t="s">
        <v>375</v>
      </c>
      <c r="J79" s="59" t="s">
        <v>566</v>
      </c>
    </row>
    <row r="80" ht="47.3" customHeight="1" spans="1:10">
      <c r="A80" s="60" t="s">
        <v>339</v>
      </c>
      <c r="B80" s="58" t="s">
        <v>564</v>
      </c>
      <c r="C80" s="58" t="s">
        <v>370</v>
      </c>
      <c r="D80" s="58" t="s">
        <v>386</v>
      </c>
      <c r="E80" s="53" t="s">
        <v>567</v>
      </c>
      <c r="F80" s="58" t="s">
        <v>388</v>
      </c>
      <c r="G80" s="53" t="s">
        <v>389</v>
      </c>
      <c r="H80" s="58" t="s">
        <v>390</v>
      </c>
      <c r="I80" s="58" t="s">
        <v>375</v>
      </c>
      <c r="J80" s="59" t="s">
        <v>568</v>
      </c>
    </row>
    <row r="81" ht="47.3" customHeight="1" spans="1:10">
      <c r="A81" s="60" t="s">
        <v>339</v>
      </c>
      <c r="B81" s="58" t="s">
        <v>564</v>
      </c>
      <c r="C81" s="58" t="s">
        <v>396</v>
      </c>
      <c r="D81" s="58" t="s">
        <v>397</v>
      </c>
      <c r="E81" s="53" t="s">
        <v>569</v>
      </c>
      <c r="F81" s="58" t="s">
        <v>485</v>
      </c>
      <c r="G81" s="53" t="s">
        <v>570</v>
      </c>
      <c r="H81" s="58" t="s">
        <v>571</v>
      </c>
      <c r="I81" s="58" t="s">
        <v>375</v>
      </c>
      <c r="J81" s="59" t="s">
        <v>572</v>
      </c>
    </row>
    <row r="82" ht="47.3" customHeight="1" spans="1:10">
      <c r="A82" s="60" t="s">
        <v>339</v>
      </c>
      <c r="B82" s="58" t="s">
        <v>564</v>
      </c>
      <c r="C82" s="58" t="s">
        <v>406</v>
      </c>
      <c r="D82" s="58" t="s">
        <v>407</v>
      </c>
      <c r="E82" s="53" t="s">
        <v>573</v>
      </c>
      <c r="F82" s="58" t="s">
        <v>373</v>
      </c>
      <c r="G82" s="53" t="s">
        <v>409</v>
      </c>
      <c r="H82" s="58" t="s">
        <v>390</v>
      </c>
      <c r="I82" s="58" t="s">
        <v>375</v>
      </c>
      <c r="J82" s="59" t="s">
        <v>574</v>
      </c>
    </row>
    <row r="83" ht="47.3" customHeight="1" spans="1:10">
      <c r="A83" s="60" t="s">
        <v>316</v>
      </c>
      <c r="B83" s="58" t="s">
        <v>575</v>
      </c>
      <c r="C83" s="58" t="s">
        <v>370</v>
      </c>
      <c r="D83" s="58" t="s">
        <v>371</v>
      </c>
      <c r="E83" s="53" t="s">
        <v>576</v>
      </c>
      <c r="F83" s="58" t="s">
        <v>388</v>
      </c>
      <c r="G83" s="53" t="s">
        <v>439</v>
      </c>
      <c r="H83" s="58" t="s">
        <v>494</v>
      </c>
      <c r="I83" s="58" t="s">
        <v>375</v>
      </c>
      <c r="J83" s="59" t="s">
        <v>577</v>
      </c>
    </row>
    <row r="84" ht="47.3" customHeight="1" spans="1:10">
      <c r="A84" s="60" t="s">
        <v>316</v>
      </c>
      <c r="B84" s="58" t="s">
        <v>575</v>
      </c>
      <c r="C84" s="58" t="s">
        <v>370</v>
      </c>
      <c r="D84" s="58" t="s">
        <v>371</v>
      </c>
      <c r="E84" s="53" t="s">
        <v>578</v>
      </c>
      <c r="F84" s="58" t="s">
        <v>373</v>
      </c>
      <c r="G84" s="53" t="s">
        <v>579</v>
      </c>
      <c r="H84" s="58" t="s">
        <v>478</v>
      </c>
      <c r="I84" s="58" t="s">
        <v>375</v>
      </c>
      <c r="J84" s="59" t="s">
        <v>580</v>
      </c>
    </row>
    <row r="85" ht="47.3" customHeight="1" spans="1:10">
      <c r="A85" s="60" t="s">
        <v>316</v>
      </c>
      <c r="B85" s="58" t="s">
        <v>575</v>
      </c>
      <c r="C85" s="58" t="s">
        <v>370</v>
      </c>
      <c r="D85" s="58" t="s">
        <v>371</v>
      </c>
      <c r="E85" s="53" t="s">
        <v>581</v>
      </c>
      <c r="F85" s="58" t="s">
        <v>373</v>
      </c>
      <c r="G85" s="53" t="s">
        <v>416</v>
      </c>
      <c r="H85" s="58" t="s">
        <v>440</v>
      </c>
      <c r="I85" s="58" t="s">
        <v>375</v>
      </c>
      <c r="J85" s="59" t="s">
        <v>582</v>
      </c>
    </row>
    <row r="86" ht="47.3" customHeight="1" spans="1:10">
      <c r="A86" s="60" t="s">
        <v>316</v>
      </c>
      <c r="B86" s="58" t="s">
        <v>575</v>
      </c>
      <c r="C86" s="58" t="s">
        <v>370</v>
      </c>
      <c r="D86" s="58" t="s">
        <v>371</v>
      </c>
      <c r="E86" s="53" t="s">
        <v>583</v>
      </c>
      <c r="F86" s="58" t="s">
        <v>373</v>
      </c>
      <c r="G86" s="53" t="s">
        <v>584</v>
      </c>
      <c r="H86" s="58" t="s">
        <v>445</v>
      </c>
      <c r="I86" s="58" t="s">
        <v>375</v>
      </c>
      <c r="J86" s="59" t="s">
        <v>585</v>
      </c>
    </row>
    <row r="87" ht="47.3" customHeight="1" spans="1:10">
      <c r="A87" s="60" t="s">
        <v>316</v>
      </c>
      <c r="B87" s="58" t="s">
        <v>575</v>
      </c>
      <c r="C87" s="58" t="s">
        <v>370</v>
      </c>
      <c r="D87" s="58" t="s">
        <v>371</v>
      </c>
      <c r="E87" s="53" t="s">
        <v>586</v>
      </c>
      <c r="F87" s="58" t="s">
        <v>373</v>
      </c>
      <c r="G87" s="53" t="s">
        <v>570</v>
      </c>
      <c r="H87" s="58" t="s">
        <v>445</v>
      </c>
      <c r="I87" s="58" t="s">
        <v>375</v>
      </c>
      <c r="J87" s="59" t="s">
        <v>587</v>
      </c>
    </row>
    <row r="88" ht="47.3" customHeight="1" spans="1:10">
      <c r="A88" s="60" t="s">
        <v>316</v>
      </c>
      <c r="B88" s="58" t="s">
        <v>575</v>
      </c>
      <c r="C88" s="58" t="s">
        <v>370</v>
      </c>
      <c r="D88" s="58" t="s">
        <v>371</v>
      </c>
      <c r="E88" s="53" t="s">
        <v>588</v>
      </c>
      <c r="F88" s="58" t="s">
        <v>373</v>
      </c>
      <c r="G88" s="53" t="s">
        <v>589</v>
      </c>
      <c r="H88" s="58" t="s">
        <v>533</v>
      </c>
      <c r="I88" s="58" t="s">
        <v>375</v>
      </c>
      <c r="J88" s="59" t="s">
        <v>534</v>
      </c>
    </row>
    <row r="89" ht="47.3" customHeight="1" spans="1:10">
      <c r="A89" s="60" t="s">
        <v>316</v>
      </c>
      <c r="B89" s="58" t="s">
        <v>575</v>
      </c>
      <c r="C89" s="58" t="s">
        <v>370</v>
      </c>
      <c r="D89" s="58" t="s">
        <v>371</v>
      </c>
      <c r="E89" s="53" t="s">
        <v>590</v>
      </c>
      <c r="F89" s="58" t="s">
        <v>373</v>
      </c>
      <c r="G89" s="53" t="s">
        <v>154</v>
      </c>
      <c r="H89" s="58" t="s">
        <v>440</v>
      </c>
      <c r="I89" s="58" t="s">
        <v>375</v>
      </c>
      <c r="J89" s="59" t="s">
        <v>591</v>
      </c>
    </row>
    <row r="90" ht="47.3" customHeight="1" spans="1:10">
      <c r="A90" s="60" t="s">
        <v>316</v>
      </c>
      <c r="B90" s="58" t="s">
        <v>575</v>
      </c>
      <c r="C90" s="58" t="s">
        <v>370</v>
      </c>
      <c r="D90" s="58" t="s">
        <v>371</v>
      </c>
      <c r="E90" s="53" t="s">
        <v>592</v>
      </c>
      <c r="F90" s="58" t="s">
        <v>373</v>
      </c>
      <c r="G90" s="53" t="s">
        <v>593</v>
      </c>
      <c r="H90" s="58" t="s">
        <v>536</v>
      </c>
      <c r="I90" s="58" t="s">
        <v>375</v>
      </c>
      <c r="J90" s="59" t="s">
        <v>594</v>
      </c>
    </row>
    <row r="91" ht="47.3" customHeight="1" spans="1:10">
      <c r="A91" s="60" t="s">
        <v>316</v>
      </c>
      <c r="B91" s="58" t="s">
        <v>575</v>
      </c>
      <c r="C91" s="58" t="s">
        <v>370</v>
      </c>
      <c r="D91" s="58" t="s">
        <v>371</v>
      </c>
      <c r="E91" s="53" t="s">
        <v>595</v>
      </c>
      <c r="F91" s="58" t="s">
        <v>373</v>
      </c>
      <c r="G91" s="53" t="s">
        <v>579</v>
      </c>
      <c r="H91" s="58" t="s">
        <v>440</v>
      </c>
      <c r="I91" s="58" t="s">
        <v>375</v>
      </c>
      <c r="J91" s="59" t="s">
        <v>596</v>
      </c>
    </row>
    <row r="92" ht="47.3" customHeight="1" spans="1:10">
      <c r="A92" s="60" t="s">
        <v>316</v>
      </c>
      <c r="B92" s="58" t="s">
        <v>575</v>
      </c>
      <c r="C92" s="58" t="s">
        <v>370</v>
      </c>
      <c r="D92" s="58" t="s">
        <v>371</v>
      </c>
      <c r="E92" s="53" t="s">
        <v>597</v>
      </c>
      <c r="F92" s="58" t="s">
        <v>373</v>
      </c>
      <c r="G92" s="53" t="s">
        <v>155</v>
      </c>
      <c r="H92" s="58" t="s">
        <v>378</v>
      </c>
      <c r="I92" s="58" t="s">
        <v>375</v>
      </c>
      <c r="J92" s="59" t="s">
        <v>598</v>
      </c>
    </row>
    <row r="93" ht="47.3" customHeight="1" spans="1:10">
      <c r="A93" s="60" t="s">
        <v>316</v>
      </c>
      <c r="B93" s="58" t="s">
        <v>575</v>
      </c>
      <c r="C93" s="58" t="s">
        <v>370</v>
      </c>
      <c r="D93" s="58" t="s">
        <v>371</v>
      </c>
      <c r="E93" s="53" t="s">
        <v>599</v>
      </c>
      <c r="F93" s="58" t="s">
        <v>373</v>
      </c>
      <c r="G93" s="53" t="s">
        <v>502</v>
      </c>
      <c r="H93" s="58" t="s">
        <v>478</v>
      </c>
      <c r="I93" s="58" t="s">
        <v>375</v>
      </c>
      <c r="J93" s="59" t="s">
        <v>600</v>
      </c>
    </row>
    <row r="94" ht="47.3" customHeight="1" spans="1:10">
      <c r="A94" s="60" t="s">
        <v>316</v>
      </c>
      <c r="B94" s="58" t="s">
        <v>575</v>
      </c>
      <c r="C94" s="58" t="s">
        <v>370</v>
      </c>
      <c r="D94" s="58" t="s">
        <v>371</v>
      </c>
      <c r="E94" s="53" t="s">
        <v>601</v>
      </c>
      <c r="F94" s="58" t="s">
        <v>373</v>
      </c>
      <c r="G94" s="53" t="s">
        <v>416</v>
      </c>
      <c r="H94" s="58" t="s">
        <v>445</v>
      </c>
      <c r="I94" s="58" t="s">
        <v>375</v>
      </c>
      <c r="J94" s="59" t="s">
        <v>602</v>
      </c>
    </row>
    <row r="95" ht="47.3" customHeight="1" spans="1:10">
      <c r="A95" s="60" t="s">
        <v>316</v>
      </c>
      <c r="B95" s="58" t="s">
        <v>575</v>
      </c>
      <c r="C95" s="58" t="s">
        <v>370</v>
      </c>
      <c r="D95" s="58" t="s">
        <v>371</v>
      </c>
      <c r="E95" s="53" t="s">
        <v>603</v>
      </c>
      <c r="F95" s="58" t="s">
        <v>373</v>
      </c>
      <c r="G95" s="53" t="s">
        <v>604</v>
      </c>
      <c r="H95" s="58" t="s">
        <v>536</v>
      </c>
      <c r="I95" s="58" t="s">
        <v>375</v>
      </c>
      <c r="J95" s="59" t="s">
        <v>605</v>
      </c>
    </row>
    <row r="96" ht="47.3" customHeight="1" spans="1:10">
      <c r="A96" s="60" t="s">
        <v>316</v>
      </c>
      <c r="B96" s="58" t="s">
        <v>575</v>
      </c>
      <c r="C96" s="58" t="s">
        <v>370</v>
      </c>
      <c r="D96" s="58" t="s">
        <v>371</v>
      </c>
      <c r="E96" s="53" t="s">
        <v>606</v>
      </c>
      <c r="F96" s="58" t="s">
        <v>373</v>
      </c>
      <c r="G96" s="53" t="s">
        <v>399</v>
      </c>
      <c r="H96" s="58" t="s">
        <v>440</v>
      </c>
      <c r="I96" s="58" t="s">
        <v>375</v>
      </c>
      <c r="J96" s="59" t="s">
        <v>607</v>
      </c>
    </row>
    <row r="97" ht="47.3" customHeight="1" spans="1:10">
      <c r="A97" s="60" t="s">
        <v>316</v>
      </c>
      <c r="B97" s="58" t="s">
        <v>575</v>
      </c>
      <c r="C97" s="58" t="s">
        <v>370</v>
      </c>
      <c r="D97" s="58" t="s">
        <v>371</v>
      </c>
      <c r="E97" s="53" t="s">
        <v>608</v>
      </c>
      <c r="F97" s="58" t="s">
        <v>373</v>
      </c>
      <c r="G97" s="53" t="s">
        <v>579</v>
      </c>
      <c r="H97" s="58" t="s">
        <v>478</v>
      </c>
      <c r="I97" s="58" t="s">
        <v>375</v>
      </c>
      <c r="J97" s="59" t="s">
        <v>609</v>
      </c>
    </row>
    <row r="98" ht="47.3" customHeight="1" spans="1:10">
      <c r="A98" s="60" t="s">
        <v>316</v>
      </c>
      <c r="B98" s="58" t="s">
        <v>575</v>
      </c>
      <c r="C98" s="58" t="s">
        <v>370</v>
      </c>
      <c r="D98" s="58" t="s">
        <v>371</v>
      </c>
      <c r="E98" s="53" t="s">
        <v>610</v>
      </c>
      <c r="F98" s="58" t="s">
        <v>373</v>
      </c>
      <c r="G98" s="53" t="s">
        <v>611</v>
      </c>
      <c r="H98" s="58" t="s">
        <v>536</v>
      </c>
      <c r="I98" s="58" t="s">
        <v>375</v>
      </c>
      <c r="J98" s="59" t="s">
        <v>612</v>
      </c>
    </row>
    <row r="99" ht="47.3" customHeight="1" spans="1:10">
      <c r="A99" s="60" t="s">
        <v>316</v>
      </c>
      <c r="B99" s="58" t="s">
        <v>575</v>
      </c>
      <c r="C99" s="58" t="s">
        <v>370</v>
      </c>
      <c r="D99" s="58" t="s">
        <v>371</v>
      </c>
      <c r="E99" s="53" t="s">
        <v>613</v>
      </c>
      <c r="F99" s="58" t="s">
        <v>373</v>
      </c>
      <c r="G99" s="53" t="s">
        <v>614</v>
      </c>
      <c r="H99" s="58" t="s">
        <v>536</v>
      </c>
      <c r="I99" s="58" t="s">
        <v>375</v>
      </c>
      <c r="J99" s="59" t="s">
        <v>615</v>
      </c>
    </row>
    <row r="100" ht="47.3" customHeight="1" spans="1:10">
      <c r="A100" s="60" t="s">
        <v>316</v>
      </c>
      <c r="B100" s="58" t="s">
        <v>575</v>
      </c>
      <c r="C100" s="58" t="s">
        <v>370</v>
      </c>
      <c r="D100" s="58" t="s">
        <v>371</v>
      </c>
      <c r="E100" s="53" t="s">
        <v>616</v>
      </c>
      <c r="F100" s="58" t="s">
        <v>373</v>
      </c>
      <c r="G100" s="53" t="s">
        <v>570</v>
      </c>
      <c r="H100" s="58" t="s">
        <v>445</v>
      </c>
      <c r="I100" s="58" t="s">
        <v>375</v>
      </c>
      <c r="J100" s="59" t="s">
        <v>617</v>
      </c>
    </row>
    <row r="101" ht="47.3" customHeight="1" spans="1:10">
      <c r="A101" s="60" t="s">
        <v>316</v>
      </c>
      <c r="B101" s="58" t="s">
        <v>575</v>
      </c>
      <c r="C101" s="58" t="s">
        <v>370</v>
      </c>
      <c r="D101" s="58" t="s">
        <v>371</v>
      </c>
      <c r="E101" s="53" t="s">
        <v>618</v>
      </c>
      <c r="F101" s="58" t="s">
        <v>373</v>
      </c>
      <c r="G101" s="53" t="s">
        <v>619</v>
      </c>
      <c r="H101" s="58" t="s">
        <v>620</v>
      </c>
      <c r="I101" s="58" t="s">
        <v>375</v>
      </c>
      <c r="J101" s="59" t="s">
        <v>621</v>
      </c>
    </row>
    <row r="102" ht="47.3" customHeight="1" spans="1:10">
      <c r="A102" s="60" t="s">
        <v>316</v>
      </c>
      <c r="B102" s="58" t="s">
        <v>575</v>
      </c>
      <c r="C102" s="58" t="s">
        <v>370</v>
      </c>
      <c r="D102" s="58" t="s">
        <v>371</v>
      </c>
      <c r="E102" s="53" t="s">
        <v>622</v>
      </c>
      <c r="F102" s="58" t="s">
        <v>373</v>
      </c>
      <c r="G102" s="53" t="s">
        <v>439</v>
      </c>
      <c r="H102" s="58" t="s">
        <v>623</v>
      </c>
      <c r="I102" s="58" t="s">
        <v>375</v>
      </c>
      <c r="J102" s="59" t="s">
        <v>624</v>
      </c>
    </row>
    <row r="103" ht="47.3" customHeight="1" spans="1:10">
      <c r="A103" s="60" t="s">
        <v>316</v>
      </c>
      <c r="B103" s="58" t="s">
        <v>575</v>
      </c>
      <c r="C103" s="58" t="s">
        <v>370</v>
      </c>
      <c r="D103" s="58" t="s">
        <v>371</v>
      </c>
      <c r="E103" s="53" t="s">
        <v>625</v>
      </c>
      <c r="F103" s="58" t="s">
        <v>373</v>
      </c>
      <c r="G103" s="53" t="s">
        <v>154</v>
      </c>
      <c r="H103" s="58" t="s">
        <v>626</v>
      </c>
      <c r="I103" s="58" t="s">
        <v>375</v>
      </c>
      <c r="J103" s="59" t="s">
        <v>627</v>
      </c>
    </row>
    <row r="104" ht="47.3" customHeight="1" spans="1:10">
      <c r="A104" s="60" t="s">
        <v>316</v>
      </c>
      <c r="B104" s="58" t="s">
        <v>575</v>
      </c>
      <c r="C104" s="58" t="s">
        <v>370</v>
      </c>
      <c r="D104" s="58" t="s">
        <v>371</v>
      </c>
      <c r="E104" s="53" t="s">
        <v>628</v>
      </c>
      <c r="F104" s="58" t="s">
        <v>373</v>
      </c>
      <c r="G104" s="53" t="s">
        <v>589</v>
      </c>
      <c r="H104" s="58" t="s">
        <v>623</v>
      </c>
      <c r="I104" s="58" t="s">
        <v>375</v>
      </c>
      <c r="J104" s="59" t="s">
        <v>629</v>
      </c>
    </row>
    <row r="105" ht="47.3" customHeight="1" spans="1:10">
      <c r="A105" s="60" t="s">
        <v>316</v>
      </c>
      <c r="B105" s="58" t="s">
        <v>575</v>
      </c>
      <c r="C105" s="58" t="s">
        <v>370</v>
      </c>
      <c r="D105" s="58" t="s">
        <v>371</v>
      </c>
      <c r="E105" s="53" t="s">
        <v>630</v>
      </c>
      <c r="F105" s="58" t="s">
        <v>388</v>
      </c>
      <c r="G105" s="53" t="s">
        <v>631</v>
      </c>
      <c r="H105" s="58" t="s">
        <v>445</v>
      </c>
      <c r="I105" s="58" t="s">
        <v>375</v>
      </c>
      <c r="J105" s="59" t="s">
        <v>632</v>
      </c>
    </row>
    <row r="106" ht="47.3" customHeight="1" spans="1:10">
      <c r="A106" s="60" t="s">
        <v>316</v>
      </c>
      <c r="B106" s="58" t="s">
        <v>575</v>
      </c>
      <c r="C106" s="58" t="s">
        <v>370</v>
      </c>
      <c r="D106" s="58" t="s">
        <v>371</v>
      </c>
      <c r="E106" s="53" t="s">
        <v>633</v>
      </c>
      <c r="F106" s="58" t="s">
        <v>373</v>
      </c>
      <c r="G106" s="53" t="s">
        <v>579</v>
      </c>
      <c r="H106" s="58" t="s">
        <v>440</v>
      </c>
      <c r="I106" s="58" t="s">
        <v>375</v>
      </c>
      <c r="J106" s="59" t="s">
        <v>634</v>
      </c>
    </row>
    <row r="107" ht="47.3" customHeight="1" spans="1:10">
      <c r="A107" s="60" t="s">
        <v>316</v>
      </c>
      <c r="B107" s="58" t="s">
        <v>575</v>
      </c>
      <c r="C107" s="58" t="s">
        <v>370</v>
      </c>
      <c r="D107" s="58" t="s">
        <v>371</v>
      </c>
      <c r="E107" s="53" t="s">
        <v>635</v>
      </c>
      <c r="F107" s="58" t="s">
        <v>373</v>
      </c>
      <c r="G107" s="53" t="s">
        <v>636</v>
      </c>
      <c r="H107" s="58" t="s">
        <v>536</v>
      </c>
      <c r="I107" s="58" t="s">
        <v>375</v>
      </c>
      <c r="J107" s="59" t="s">
        <v>637</v>
      </c>
    </row>
    <row r="108" ht="47.3" customHeight="1" spans="1:10">
      <c r="A108" s="60" t="s">
        <v>316</v>
      </c>
      <c r="B108" s="58" t="s">
        <v>575</v>
      </c>
      <c r="C108" s="58" t="s">
        <v>370</v>
      </c>
      <c r="D108" s="58" t="s">
        <v>371</v>
      </c>
      <c r="E108" s="53" t="s">
        <v>638</v>
      </c>
      <c r="F108" s="58" t="s">
        <v>373</v>
      </c>
      <c r="G108" s="53" t="s">
        <v>639</v>
      </c>
      <c r="H108" s="58" t="s">
        <v>478</v>
      </c>
      <c r="I108" s="58" t="s">
        <v>375</v>
      </c>
      <c r="J108" s="59" t="s">
        <v>640</v>
      </c>
    </row>
    <row r="109" ht="47.3" customHeight="1" spans="1:10">
      <c r="A109" s="60" t="s">
        <v>316</v>
      </c>
      <c r="B109" s="58" t="s">
        <v>575</v>
      </c>
      <c r="C109" s="58" t="s">
        <v>370</v>
      </c>
      <c r="D109" s="58" t="s">
        <v>371</v>
      </c>
      <c r="E109" s="53" t="s">
        <v>641</v>
      </c>
      <c r="F109" s="58" t="s">
        <v>373</v>
      </c>
      <c r="G109" s="53" t="s">
        <v>642</v>
      </c>
      <c r="H109" s="58" t="s">
        <v>440</v>
      </c>
      <c r="I109" s="58" t="s">
        <v>375</v>
      </c>
      <c r="J109" s="59" t="s">
        <v>643</v>
      </c>
    </row>
    <row r="110" ht="47.3" customHeight="1" spans="1:10">
      <c r="A110" s="60" t="s">
        <v>316</v>
      </c>
      <c r="B110" s="58" t="s">
        <v>575</v>
      </c>
      <c r="C110" s="58" t="s">
        <v>370</v>
      </c>
      <c r="D110" s="58" t="s">
        <v>371</v>
      </c>
      <c r="E110" s="53" t="s">
        <v>644</v>
      </c>
      <c r="F110" s="58" t="s">
        <v>373</v>
      </c>
      <c r="G110" s="53" t="s">
        <v>645</v>
      </c>
      <c r="H110" s="58" t="s">
        <v>445</v>
      </c>
      <c r="I110" s="58" t="s">
        <v>375</v>
      </c>
      <c r="J110" s="59" t="s">
        <v>646</v>
      </c>
    </row>
    <row r="111" ht="47.3" customHeight="1" spans="1:10">
      <c r="A111" s="60" t="s">
        <v>316</v>
      </c>
      <c r="B111" s="58" t="s">
        <v>575</v>
      </c>
      <c r="C111" s="58" t="s">
        <v>370</v>
      </c>
      <c r="D111" s="58" t="s">
        <v>371</v>
      </c>
      <c r="E111" s="53" t="s">
        <v>647</v>
      </c>
      <c r="F111" s="58" t="s">
        <v>373</v>
      </c>
      <c r="G111" s="53" t="s">
        <v>429</v>
      </c>
      <c r="H111" s="58" t="s">
        <v>648</v>
      </c>
      <c r="I111" s="58" t="s">
        <v>375</v>
      </c>
      <c r="J111" s="59" t="s">
        <v>649</v>
      </c>
    </row>
    <row r="112" ht="47.3" customHeight="1" spans="1:10">
      <c r="A112" s="60" t="s">
        <v>316</v>
      </c>
      <c r="B112" s="58" t="s">
        <v>575</v>
      </c>
      <c r="C112" s="58" t="s">
        <v>370</v>
      </c>
      <c r="D112" s="58" t="s">
        <v>371</v>
      </c>
      <c r="E112" s="53" t="s">
        <v>650</v>
      </c>
      <c r="F112" s="58" t="s">
        <v>373</v>
      </c>
      <c r="G112" s="53" t="s">
        <v>651</v>
      </c>
      <c r="H112" s="58" t="s">
        <v>652</v>
      </c>
      <c r="I112" s="58" t="s">
        <v>375</v>
      </c>
      <c r="J112" s="59" t="s">
        <v>653</v>
      </c>
    </row>
    <row r="113" ht="47.3" customHeight="1" spans="1:10">
      <c r="A113" s="60" t="s">
        <v>316</v>
      </c>
      <c r="B113" s="58" t="s">
        <v>575</v>
      </c>
      <c r="C113" s="58" t="s">
        <v>370</v>
      </c>
      <c r="D113" s="58" t="s">
        <v>371</v>
      </c>
      <c r="E113" s="53" t="s">
        <v>654</v>
      </c>
      <c r="F113" s="58" t="s">
        <v>373</v>
      </c>
      <c r="G113" s="53" t="s">
        <v>439</v>
      </c>
      <c r="H113" s="58" t="s">
        <v>440</v>
      </c>
      <c r="I113" s="58" t="s">
        <v>375</v>
      </c>
      <c r="J113" s="59" t="s">
        <v>655</v>
      </c>
    </row>
    <row r="114" ht="47.3" customHeight="1" spans="1:10">
      <c r="A114" s="60" t="s">
        <v>316</v>
      </c>
      <c r="B114" s="58" t="s">
        <v>575</v>
      </c>
      <c r="C114" s="58" t="s">
        <v>370</v>
      </c>
      <c r="D114" s="58" t="s">
        <v>371</v>
      </c>
      <c r="E114" s="53" t="s">
        <v>656</v>
      </c>
      <c r="F114" s="58" t="s">
        <v>373</v>
      </c>
      <c r="G114" s="53" t="s">
        <v>657</v>
      </c>
      <c r="H114" s="58" t="s">
        <v>658</v>
      </c>
      <c r="I114" s="58" t="s">
        <v>375</v>
      </c>
      <c r="J114" s="59" t="s">
        <v>659</v>
      </c>
    </row>
    <row r="115" ht="47.3" customHeight="1" spans="1:10">
      <c r="A115" s="60" t="s">
        <v>316</v>
      </c>
      <c r="B115" s="58" t="s">
        <v>575</v>
      </c>
      <c r="C115" s="58" t="s">
        <v>370</v>
      </c>
      <c r="D115" s="58" t="s">
        <v>371</v>
      </c>
      <c r="E115" s="53" t="s">
        <v>660</v>
      </c>
      <c r="F115" s="58" t="s">
        <v>373</v>
      </c>
      <c r="G115" s="53" t="s">
        <v>657</v>
      </c>
      <c r="H115" s="58" t="s">
        <v>658</v>
      </c>
      <c r="I115" s="58" t="s">
        <v>375</v>
      </c>
      <c r="J115" s="59" t="s">
        <v>661</v>
      </c>
    </row>
    <row r="116" ht="47.3" customHeight="1" spans="1:10">
      <c r="A116" s="60" t="s">
        <v>316</v>
      </c>
      <c r="B116" s="58" t="s">
        <v>575</v>
      </c>
      <c r="C116" s="58" t="s">
        <v>370</v>
      </c>
      <c r="D116" s="58" t="s">
        <v>371</v>
      </c>
      <c r="E116" s="53" t="s">
        <v>662</v>
      </c>
      <c r="F116" s="58" t="s">
        <v>373</v>
      </c>
      <c r="G116" s="53" t="s">
        <v>642</v>
      </c>
      <c r="H116" s="58" t="s">
        <v>440</v>
      </c>
      <c r="I116" s="58" t="s">
        <v>375</v>
      </c>
      <c r="J116" s="59" t="s">
        <v>663</v>
      </c>
    </row>
    <row r="117" ht="47.3" customHeight="1" spans="1:10">
      <c r="A117" s="60" t="s">
        <v>316</v>
      </c>
      <c r="B117" s="58" t="s">
        <v>575</v>
      </c>
      <c r="C117" s="58" t="s">
        <v>370</v>
      </c>
      <c r="D117" s="58" t="s">
        <v>371</v>
      </c>
      <c r="E117" s="53" t="s">
        <v>664</v>
      </c>
      <c r="F117" s="58" t="s">
        <v>373</v>
      </c>
      <c r="G117" s="53" t="s">
        <v>631</v>
      </c>
      <c r="H117" s="58" t="s">
        <v>623</v>
      </c>
      <c r="I117" s="58" t="s">
        <v>375</v>
      </c>
      <c r="J117" s="59" t="s">
        <v>665</v>
      </c>
    </row>
    <row r="118" ht="47.3" customHeight="1" spans="1:10">
      <c r="A118" s="60" t="s">
        <v>316</v>
      </c>
      <c r="B118" s="58" t="s">
        <v>575</v>
      </c>
      <c r="C118" s="58" t="s">
        <v>370</v>
      </c>
      <c r="D118" s="58" t="s">
        <v>371</v>
      </c>
      <c r="E118" s="53" t="s">
        <v>666</v>
      </c>
      <c r="F118" s="58" t="s">
        <v>373</v>
      </c>
      <c r="G118" s="53" t="s">
        <v>416</v>
      </c>
      <c r="H118" s="58" t="s">
        <v>536</v>
      </c>
      <c r="I118" s="58" t="s">
        <v>375</v>
      </c>
      <c r="J118" s="59" t="s">
        <v>667</v>
      </c>
    </row>
    <row r="119" ht="47.3" customHeight="1" spans="1:10">
      <c r="A119" s="60" t="s">
        <v>316</v>
      </c>
      <c r="B119" s="58" t="s">
        <v>575</v>
      </c>
      <c r="C119" s="58" t="s">
        <v>370</v>
      </c>
      <c r="D119" s="58" t="s">
        <v>386</v>
      </c>
      <c r="E119" s="53" t="s">
        <v>668</v>
      </c>
      <c r="F119" s="58" t="s">
        <v>388</v>
      </c>
      <c r="G119" s="53" t="s">
        <v>389</v>
      </c>
      <c r="H119" s="58" t="s">
        <v>390</v>
      </c>
      <c r="I119" s="58" t="s">
        <v>375</v>
      </c>
      <c r="J119" s="59" t="s">
        <v>669</v>
      </c>
    </row>
    <row r="120" ht="47.3" customHeight="1" spans="1:10">
      <c r="A120" s="60" t="s">
        <v>316</v>
      </c>
      <c r="B120" s="58" t="s">
        <v>575</v>
      </c>
      <c r="C120" s="58" t="s">
        <v>370</v>
      </c>
      <c r="D120" s="58" t="s">
        <v>386</v>
      </c>
      <c r="E120" s="53" t="s">
        <v>670</v>
      </c>
      <c r="F120" s="58" t="s">
        <v>373</v>
      </c>
      <c r="G120" s="53" t="s">
        <v>502</v>
      </c>
      <c r="H120" s="58" t="s">
        <v>390</v>
      </c>
      <c r="I120" s="58" t="s">
        <v>375</v>
      </c>
      <c r="J120" s="59" t="s">
        <v>671</v>
      </c>
    </row>
    <row r="121" ht="47.3" customHeight="1" spans="1:10">
      <c r="A121" s="60" t="s">
        <v>316</v>
      </c>
      <c r="B121" s="58" t="s">
        <v>575</v>
      </c>
      <c r="C121" s="58" t="s">
        <v>370</v>
      </c>
      <c r="D121" s="58" t="s">
        <v>386</v>
      </c>
      <c r="E121" s="53" t="s">
        <v>672</v>
      </c>
      <c r="F121" s="58" t="s">
        <v>373</v>
      </c>
      <c r="G121" s="53" t="s">
        <v>394</v>
      </c>
      <c r="H121" s="58" t="s">
        <v>390</v>
      </c>
      <c r="I121" s="58" t="s">
        <v>375</v>
      </c>
      <c r="J121" s="59" t="s">
        <v>673</v>
      </c>
    </row>
    <row r="122" ht="47.3" customHeight="1" spans="1:10">
      <c r="A122" s="60" t="s">
        <v>316</v>
      </c>
      <c r="B122" s="58" t="s">
        <v>575</v>
      </c>
      <c r="C122" s="58" t="s">
        <v>370</v>
      </c>
      <c r="D122" s="58" t="s">
        <v>386</v>
      </c>
      <c r="E122" s="53" t="s">
        <v>674</v>
      </c>
      <c r="F122" s="58" t="s">
        <v>388</v>
      </c>
      <c r="G122" s="53" t="s">
        <v>448</v>
      </c>
      <c r="H122" s="58" t="s">
        <v>390</v>
      </c>
      <c r="I122" s="58" t="s">
        <v>375</v>
      </c>
      <c r="J122" s="59" t="s">
        <v>675</v>
      </c>
    </row>
    <row r="123" ht="47.3" customHeight="1" spans="1:10">
      <c r="A123" s="60" t="s">
        <v>316</v>
      </c>
      <c r="B123" s="58" t="s">
        <v>575</v>
      </c>
      <c r="C123" s="58" t="s">
        <v>370</v>
      </c>
      <c r="D123" s="58" t="s">
        <v>386</v>
      </c>
      <c r="E123" s="53" t="s">
        <v>676</v>
      </c>
      <c r="F123" s="58" t="s">
        <v>485</v>
      </c>
      <c r="G123" s="53" t="s">
        <v>154</v>
      </c>
      <c r="H123" s="58" t="s">
        <v>536</v>
      </c>
      <c r="I123" s="58" t="s">
        <v>375</v>
      </c>
      <c r="J123" s="59" t="s">
        <v>677</v>
      </c>
    </row>
    <row r="124" ht="47.3" customHeight="1" spans="1:10">
      <c r="A124" s="60" t="s">
        <v>316</v>
      </c>
      <c r="B124" s="58" t="s">
        <v>575</v>
      </c>
      <c r="C124" s="58" t="s">
        <v>370</v>
      </c>
      <c r="D124" s="58" t="s">
        <v>386</v>
      </c>
      <c r="E124" s="53" t="s">
        <v>678</v>
      </c>
      <c r="F124" s="58" t="s">
        <v>373</v>
      </c>
      <c r="G124" s="53" t="s">
        <v>424</v>
      </c>
      <c r="H124" s="58" t="s">
        <v>390</v>
      </c>
      <c r="I124" s="58" t="s">
        <v>375</v>
      </c>
      <c r="J124" s="59" t="s">
        <v>679</v>
      </c>
    </row>
    <row r="125" ht="47.3" customHeight="1" spans="1:10">
      <c r="A125" s="60" t="s">
        <v>316</v>
      </c>
      <c r="B125" s="58" t="s">
        <v>575</v>
      </c>
      <c r="C125" s="58" t="s">
        <v>370</v>
      </c>
      <c r="D125" s="58" t="s">
        <v>386</v>
      </c>
      <c r="E125" s="53" t="s">
        <v>680</v>
      </c>
      <c r="F125" s="58" t="s">
        <v>373</v>
      </c>
      <c r="G125" s="53" t="s">
        <v>394</v>
      </c>
      <c r="H125" s="58" t="s">
        <v>390</v>
      </c>
      <c r="I125" s="58" t="s">
        <v>375</v>
      </c>
      <c r="J125" s="59" t="s">
        <v>681</v>
      </c>
    </row>
    <row r="126" ht="47.3" customHeight="1" spans="1:10">
      <c r="A126" s="60" t="s">
        <v>316</v>
      </c>
      <c r="B126" s="58" t="s">
        <v>575</v>
      </c>
      <c r="C126" s="58" t="s">
        <v>370</v>
      </c>
      <c r="D126" s="58" t="s">
        <v>386</v>
      </c>
      <c r="E126" s="53" t="s">
        <v>682</v>
      </c>
      <c r="F126" s="58" t="s">
        <v>373</v>
      </c>
      <c r="G126" s="53" t="s">
        <v>394</v>
      </c>
      <c r="H126" s="58" t="s">
        <v>390</v>
      </c>
      <c r="I126" s="58" t="s">
        <v>375</v>
      </c>
      <c r="J126" s="59" t="s">
        <v>683</v>
      </c>
    </row>
    <row r="127" ht="47.3" customHeight="1" spans="1:10">
      <c r="A127" s="60" t="s">
        <v>316</v>
      </c>
      <c r="B127" s="58" t="s">
        <v>575</v>
      </c>
      <c r="C127" s="58" t="s">
        <v>370</v>
      </c>
      <c r="D127" s="58" t="s">
        <v>386</v>
      </c>
      <c r="E127" s="53" t="s">
        <v>684</v>
      </c>
      <c r="F127" s="58" t="s">
        <v>373</v>
      </c>
      <c r="G127" s="53" t="s">
        <v>685</v>
      </c>
      <c r="H127" s="58" t="s">
        <v>390</v>
      </c>
      <c r="I127" s="58" t="s">
        <v>375</v>
      </c>
      <c r="J127" s="59" t="s">
        <v>686</v>
      </c>
    </row>
    <row r="128" ht="47.3" customHeight="1" spans="1:10">
      <c r="A128" s="60" t="s">
        <v>316</v>
      </c>
      <c r="B128" s="58" t="s">
        <v>575</v>
      </c>
      <c r="C128" s="58" t="s">
        <v>370</v>
      </c>
      <c r="D128" s="58" t="s">
        <v>386</v>
      </c>
      <c r="E128" s="53" t="s">
        <v>687</v>
      </c>
      <c r="F128" s="58" t="s">
        <v>373</v>
      </c>
      <c r="G128" s="53" t="s">
        <v>424</v>
      </c>
      <c r="H128" s="58" t="s">
        <v>390</v>
      </c>
      <c r="I128" s="58" t="s">
        <v>375</v>
      </c>
      <c r="J128" s="59" t="s">
        <v>688</v>
      </c>
    </row>
    <row r="129" ht="47.3" customHeight="1" spans="1:10">
      <c r="A129" s="60" t="s">
        <v>316</v>
      </c>
      <c r="B129" s="58" t="s">
        <v>575</v>
      </c>
      <c r="C129" s="58" t="s">
        <v>370</v>
      </c>
      <c r="D129" s="58" t="s">
        <v>386</v>
      </c>
      <c r="E129" s="53" t="s">
        <v>689</v>
      </c>
      <c r="F129" s="58" t="s">
        <v>373</v>
      </c>
      <c r="G129" s="53" t="s">
        <v>394</v>
      </c>
      <c r="H129" s="58" t="s">
        <v>390</v>
      </c>
      <c r="I129" s="58" t="s">
        <v>375</v>
      </c>
      <c r="J129" s="59" t="s">
        <v>690</v>
      </c>
    </row>
    <row r="130" ht="47.3" customHeight="1" spans="1:10">
      <c r="A130" s="60" t="s">
        <v>316</v>
      </c>
      <c r="B130" s="58" t="s">
        <v>575</v>
      </c>
      <c r="C130" s="58" t="s">
        <v>370</v>
      </c>
      <c r="D130" s="58" t="s">
        <v>386</v>
      </c>
      <c r="E130" s="53" t="s">
        <v>554</v>
      </c>
      <c r="F130" s="58" t="s">
        <v>373</v>
      </c>
      <c r="G130" s="53" t="s">
        <v>394</v>
      </c>
      <c r="H130" s="58" t="s">
        <v>390</v>
      </c>
      <c r="I130" s="58" t="s">
        <v>375</v>
      </c>
      <c r="J130" s="59" t="s">
        <v>555</v>
      </c>
    </row>
    <row r="131" ht="47.3" customHeight="1" spans="1:10">
      <c r="A131" s="60" t="s">
        <v>316</v>
      </c>
      <c r="B131" s="58" t="s">
        <v>575</v>
      </c>
      <c r="C131" s="58" t="s">
        <v>370</v>
      </c>
      <c r="D131" s="58" t="s">
        <v>392</v>
      </c>
      <c r="E131" s="53" t="s">
        <v>691</v>
      </c>
      <c r="F131" s="58" t="s">
        <v>485</v>
      </c>
      <c r="G131" s="53" t="s">
        <v>151</v>
      </c>
      <c r="H131" s="58" t="s">
        <v>692</v>
      </c>
      <c r="I131" s="58" t="s">
        <v>375</v>
      </c>
      <c r="J131" s="59" t="s">
        <v>693</v>
      </c>
    </row>
    <row r="132" ht="47.3" customHeight="1" spans="1:10">
      <c r="A132" s="60" t="s">
        <v>316</v>
      </c>
      <c r="B132" s="58" t="s">
        <v>575</v>
      </c>
      <c r="C132" s="58" t="s">
        <v>370</v>
      </c>
      <c r="D132" s="58" t="s">
        <v>392</v>
      </c>
      <c r="E132" s="53" t="s">
        <v>694</v>
      </c>
      <c r="F132" s="58" t="s">
        <v>373</v>
      </c>
      <c r="G132" s="53" t="s">
        <v>502</v>
      </c>
      <c r="H132" s="58" t="s">
        <v>390</v>
      </c>
      <c r="I132" s="58" t="s">
        <v>375</v>
      </c>
      <c r="J132" s="59" t="s">
        <v>695</v>
      </c>
    </row>
    <row r="133" ht="47.3" customHeight="1" spans="1:10">
      <c r="A133" s="60" t="s">
        <v>316</v>
      </c>
      <c r="B133" s="58" t="s">
        <v>575</v>
      </c>
      <c r="C133" s="58" t="s">
        <v>370</v>
      </c>
      <c r="D133" s="58" t="s">
        <v>392</v>
      </c>
      <c r="E133" s="53" t="s">
        <v>696</v>
      </c>
      <c r="F133" s="58" t="s">
        <v>373</v>
      </c>
      <c r="G133" s="53" t="s">
        <v>394</v>
      </c>
      <c r="H133" s="58" t="s">
        <v>390</v>
      </c>
      <c r="I133" s="58" t="s">
        <v>375</v>
      </c>
      <c r="J133" s="59" t="s">
        <v>697</v>
      </c>
    </row>
    <row r="134" ht="47.3" customHeight="1" spans="1:10">
      <c r="A134" s="60" t="s">
        <v>316</v>
      </c>
      <c r="B134" s="58" t="s">
        <v>575</v>
      </c>
      <c r="C134" s="58" t="s">
        <v>396</v>
      </c>
      <c r="D134" s="58" t="s">
        <v>397</v>
      </c>
      <c r="E134" s="53" t="s">
        <v>698</v>
      </c>
      <c r="F134" s="58" t="s">
        <v>388</v>
      </c>
      <c r="G134" s="53" t="s">
        <v>699</v>
      </c>
      <c r="H134" s="58"/>
      <c r="I134" s="58" t="s">
        <v>433</v>
      </c>
      <c r="J134" s="59" t="s">
        <v>700</v>
      </c>
    </row>
    <row r="135" ht="47.3" customHeight="1" spans="1:10">
      <c r="A135" s="60" t="s">
        <v>316</v>
      </c>
      <c r="B135" s="58" t="s">
        <v>575</v>
      </c>
      <c r="C135" s="58" t="s">
        <v>396</v>
      </c>
      <c r="D135" s="58" t="s">
        <v>397</v>
      </c>
      <c r="E135" s="53" t="s">
        <v>701</v>
      </c>
      <c r="F135" s="58" t="s">
        <v>373</v>
      </c>
      <c r="G135" s="53" t="s">
        <v>156</v>
      </c>
      <c r="H135" s="58" t="s">
        <v>390</v>
      </c>
      <c r="I135" s="58" t="s">
        <v>375</v>
      </c>
      <c r="J135" s="59" t="s">
        <v>702</v>
      </c>
    </row>
    <row r="136" ht="47.3" customHeight="1" spans="1:10">
      <c r="A136" s="60" t="s">
        <v>316</v>
      </c>
      <c r="B136" s="58" t="s">
        <v>575</v>
      </c>
      <c r="C136" s="58" t="s">
        <v>396</v>
      </c>
      <c r="D136" s="58" t="s">
        <v>397</v>
      </c>
      <c r="E136" s="53" t="s">
        <v>703</v>
      </c>
      <c r="F136" s="58" t="s">
        <v>388</v>
      </c>
      <c r="G136" s="53" t="s">
        <v>389</v>
      </c>
      <c r="H136" s="58" t="s">
        <v>390</v>
      </c>
      <c r="I136" s="58" t="s">
        <v>375</v>
      </c>
      <c r="J136" s="59" t="s">
        <v>704</v>
      </c>
    </row>
    <row r="137" ht="47.3" customHeight="1" spans="1:10">
      <c r="A137" s="60" t="s">
        <v>316</v>
      </c>
      <c r="B137" s="58" t="s">
        <v>575</v>
      </c>
      <c r="C137" s="58" t="s">
        <v>396</v>
      </c>
      <c r="D137" s="58" t="s">
        <v>397</v>
      </c>
      <c r="E137" s="53" t="s">
        <v>705</v>
      </c>
      <c r="F137" s="58" t="s">
        <v>373</v>
      </c>
      <c r="G137" s="53" t="s">
        <v>439</v>
      </c>
      <c r="H137" s="58" t="s">
        <v>390</v>
      </c>
      <c r="I137" s="58" t="s">
        <v>375</v>
      </c>
      <c r="J137" s="59" t="s">
        <v>706</v>
      </c>
    </row>
    <row r="138" ht="47.3" customHeight="1" spans="1:10">
      <c r="A138" s="60" t="s">
        <v>316</v>
      </c>
      <c r="B138" s="58" t="s">
        <v>575</v>
      </c>
      <c r="C138" s="58" t="s">
        <v>396</v>
      </c>
      <c r="D138" s="58" t="s">
        <v>397</v>
      </c>
      <c r="E138" s="53" t="s">
        <v>707</v>
      </c>
      <c r="F138" s="58" t="s">
        <v>373</v>
      </c>
      <c r="G138" s="53" t="s">
        <v>399</v>
      </c>
      <c r="H138" s="58" t="s">
        <v>390</v>
      </c>
      <c r="I138" s="58" t="s">
        <v>375</v>
      </c>
      <c r="J138" s="59" t="s">
        <v>708</v>
      </c>
    </row>
    <row r="139" ht="47.3" customHeight="1" spans="1:10">
      <c r="A139" s="60" t="s">
        <v>316</v>
      </c>
      <c r="B139" s="58" t="s">
        <v>575</v>
      </c>
      <c r="C139" s="58" t="s">
        <v>396</v>
      </c>
      <c r="D139" s="58" t="s">
        <v>397</v>
      </c>
      <c r="E139" s="53" t="s">
        <v>709</v>
      </c>
      <c r="F139" s="58" t="s">
        <v>373</v>
      </c>
      <c r="G139" s="53" t="s">
        <v>509</v>
      </c>
      <c r="H139" s="58" t="s">
        <v>445</v>
      </c>
      <c r="I139" s="58" t="s">
        <v>375</v>
      </c>
      <c r="J139" s="59" t="s">
        <v>710</v>
      </c>
    </row>
    <row r="140" ht="47.3" customHeight="1" spans="1:10">
      <c r="A140" s="60" t="s">
        <v>316</v>
      </c>
      <c r="B140" s="58" t="s">
        <v>575</v>
      </c>
      <c r="C140" s="58" t="s">
        <v>396</v>
      </c>
      <c r="D140" s="58" t="s">
        <v>397</v>
      </c>
      <c r="E140" s="53" t="s">
        <v>711</v>
      </c>
      <c r="F140" s="58" t="s">
        <v>373</v>
      </c>
      <c r="G140" s="53" t="s">
        <v>424</v>
      </c>
      <c r="H140" s="58" t="s">
        <v>390</v>
      </c>
      <c r="I140" s="58" t="s">
        <v>375</v>
      </c>
      <c r="J140" s="59" t="s">
        <v>712</v>
      </c>
    </row>
    <row r="141" ht="47.3" customHeight="1" spans="1:10">
      <c r="A141" s="60" t="s">
        <v>316</v>
      </c>
      <c r="B141" s="58" t="s">
        <v>575</v>
      </c>
      <c r="C141" s="58" t="s">
        <v>396</v>
      </c>
      <c r="D141" s="58" t="s">
        <v>397</v>
      </c>
      <c r="E141" s="53" t="s">
        <v>713</v>
      </c>
      <c r="F141" s="58" t="s">
        <v>388</v>
      </c>
      <c r="G141" s="53" t="s">
        <v>432</v>
      </c>
      <c r="H141" s="58"/>
      <c r="I141" s="58" t="s">
        <v>433</v>
      </c>
      <c r="J141" s="59" t="s">
        <v>714</v>
      </c>
    </row>
    <row r="142" ht="47.3" customHeight="1" spans="1:10">
      <c r="A142" s="60" t="s">
        <v>316</v>
      </c>
      <c r="B142" s="58" t="s">
        <v>575</v>
      </c>
      <c r="C142" s="58" t="s">
        <v>396</v>
      </c>
      <c r="D142" s="58" t="s">
        <v>397</v>
      </c>
      <c r="E142" s="53" t="s">
        <v>715</v>
      </c>
      <c r="F142" s="58" t="s">
        <v>373</v>
      </c>
      <c r="G142" s="53" t="s">
        <v>399</v>
      </c>
      <c r="H142" s="58" t="s">
        <v>390</v>
      </c>
      <c r="I142" s="58" t="s">
        <v>375</v>
      </c>
      <c r="J142" s="59" t="s">
        <v>716</v>
      </c>
    </row>
    <row r="143" ht="47.3" customHeight="1" spans="1:10">
      <c r="A143" s="60" t="s">
        <v>316</v>
      </c>
      <c r="B143" s="58" t="s">
        <v>575</v>
      </c>
      <c r="C143" s="58" t="s">
        <v>396</v>
      </c>
      <c r="D143" s="58" t="s">
        <v>403</v>
      </c>
      <c r="E143" s="53" t="s">
        <v>717</v>
      </c>
      <c r="F143" s="58" t="s">
        <v>373</v>
      </c>
      <c r="G143" s="53" t="s">
        <v>153</v>
      </c>
      <c r="H143" s="58" t="s">
        <v>718</v>
      </c>
      <c r="I143" s="58" t="s">
        <v>375</v>
      </c>
      <c r="J143" s="59" t="s">
        <v>719</v>
      </c>
    </row>
    <row r="144" ht="47.3" customHeight="1" spans="1:10">
      <c r="A144" s="60" t="s">
        <v>316</v>
      </c>
      <c r="B144" s="58" t="s">
        <v>575</v>
      </c>
      <c r="C144" s="58" t="s">
        <v>406</v>
      </c>
      <c r="D144" s="58" t="s">
        <v>407</v>
      </c>
      <c r="E144" s="53" t="s">
        <v>720</v>
      </c>
      <c r="F144" s="58" t="s">
        <v>373</v>
      </c>
      <c r="G144" s="53" t="s">
        <v>409</v>
      </c>
      <c r="H144" s="58" t="s">
        <v>390</v>
      </c>
      <c r="I144" s="58" t="s">
        <v>375</v>
      </c>
      <c r="J144" s="59" t="s">
        <v>721</v>
      </c>
    </row>
    <row r="145" ht="47.3" customHeight="1" spans="1:10">
      <c r="A145" s="60" t="s">
        <v>316</v>
      </c>
      <c r="B145" s="58" t="s">
        <v>575</v>
      </c>
      <c r="C145" s="58" t="s">
        <v>406</v>
      </c>
      <c r="D145" s="58" t="s">
        <v>407</v>
      </c>
      <c r="E145" s="53" t="s">
        <v>722</v>
      </c>
      <c r="F145" s="58" t="s">
        <v>373</v>
      </c>
      <c r="G145" s="53" t="s">
        <v>394</v>
      </c>
      <c r="H145" s="58" t="s">
        <v>390</v>
      </c>
      <c r="I145" s="58" t="s">
        <v>375</v>
      </c>
      <c r="J145" s="59" t="s">
        <v>723</v>
      </c>
    </row>
    <row r="146" ht="47.3" customHeight="1" spans="1:10">
      <c r="A146" s="60" t="s">
        <v>316</v>
      </c>
      <c r="B146" s="58" t="s">
        <v>575</v>
      </c>
      <c r="C146" s="58" t="s">
        <v>406</v>
      </c>
      <c r="D146" s="58" t="s">
        <v>407</v>
      </c>
      <c r="E146" s="53" t="s">
        <v>724</v>
      </c>
      <c r="F146" s="58" t="s">
        <v>373</v>
      </c>
      <c r="G146" s="53" t="s">
        <v>409</v>
      </c>
      <c r="H146" s="58" t="s">
        <v>390</v>
      </c>
      <c r="I146" s="58" t="s">
        <v>375</v>
      </c>
      <c r="J146" s="59" t="s">
        <v>725</v>
      </c>
    </row>
    <row r="147" ht="47.3" customHeight="1" spans="1:10">
      <c r="A147" s="60" t="s">
        <v>316</v>
      </c>
      <c r="B147" s="58" t="s">
        <v>575</v>
      </c>
      <c r="C147" s="58" t="s">
        <v>406</v>
      </c>
      <c r="D147" s="58" t="s">
        <v>407</v>
      </c>
      <c r="E147" s="53" t="s">
        <v>726</v>
      </c>
      <c r="F147" s="58" t="s">
        <v>373</v>
      </c>
      <c r="G147" s="53" t="s">
        <v>424</v>
      </c>
      <c r="H147" s="58" t="s">
        <v>390</v>
      </c>
      <c r="I147" s="58" t="s">
        <v>375</v>
      </c>
      <c r="J147" s="59" t="s">
        <v>727</v>
      </c>
    </row>
    <row r="148" ht="47.3" customHeight="1" spans="1:10">
      <c r="A148" s="60" t="s">
        <v>316</v>
      </c>
      <c r="B148" s="58" t="s">
        <v>575</v>
      </c>
      <c r="C148" s="58" t="s">
        <v>406</v>
      </c>
      <c r="D148" s="58" t="s">
        <v>407</v>
      </c>
      <c r="E148" s="53" t="s">
        <v>728</v>
      </c>
      <c r="F148" s="58" t="s">
        <v>373</v>
      </c>
      <c r="G148" s="53" t="s">
        <v>409</v>
      </c>
      <c r="H148" s="58" t="s">
        <v>390</v>
      </c>
      <c r="I148" s="58" t="s">
        <v>375</v>
      </c>
      <c r="J148" s="59" t="s">
        <v>729</v>
      </c>
    </row>
    <row r="149" ht="47.3" customHeight="1" spans="1:10">
      <c r="A149" s="60" t="s">
        <v>316</v>
      </c>
      <c r="B149" s="58" t="s">
        <v>575</v>
      </c>
      <c r="C149" s="58" t="s">
        <v>406</v>
      </c>
      <c r="D149" s="58" t="s">
        <v>407</v>
      </c>
      <c r="E149" s="53" t="s">
        <v>730</v>
      </c>
      <c r="F149" s="58" t="s">
        <v>373</v>
      </c>
      <c r="G149" s="53" t="s">
        <v>409</v>
      </c>
      <c r="H149" s="58" t="s">
        <v>390</v>
      </c>
      <c r="I149" s="58" t="s">
        <v>375</v>
      </c>
      <c r="J149" s="59" t="s">
        <v>731</v>
      </c>
    </row>
    <row r="150" ht="47.3" customHeight="1" spans="1:10">
      <c r="A150" s="60" t="s">
        <v>314</v>
      </c>
      <c r="B150" s="58" t="s">
        <v>732</v>
      </c>
      <c r="C150" s="58" t="s">
        <v>370</v>
      </c>
      <c r="D150" s="58" t="s">
        <v>371</v>
      </c>
      <c r="E150" s="53" t="s">
        <v>733</v>
      </c>
      <c r="F150" s="58" t="s">
        <v>373</v>
      </c>
      <c r="G150" s="53" t="s">
        <v>153</v>
      </c>
      <c r="H150" s="58" t="s">
        <v>478</v>
      </c>
      <c r="I150" s="58" t="s">
        <v>375</v>
      </c>
      <c r="J150" s="59" t="s">
        <v>734</v>
      </c>
    </row>
    <row r="151" ht="47.3" customHeight="1" spans="1:10">
      <c r="A151" s="60" t="s">
        <v>314</v>
      </c>
      <c r="B151" s="58" t="s">
        <v>732</v>
      </c>
      <c r="C151" s="58" t="s">
        <v>370</v>
      </c>
      <c r="D151" s="58" t="s">
        <v>371</v>
      </c>
      <c r="E151" s="53" t="s">
        <v>735</v>
      </c>
      <c r="F151" s="58" t="s">
        <v>388</v>
      </c>
      <c r="G151" s="53" t="s">
        <v>153</v>
      </c>
      <c r="H151" s="58" t="s">
        <v>652</v>
      </c>
      <c r="I151" s="58" t="s">
        <v>375</v>
      </c>
      <c r="J151" s="59" t="s">
        <v>736</v>
      </c>
    </row>
    <row r="152" ht="47.3" customHeight="1" spans="1:10">
      <c r="A152" s="60" t="s">
        <v>314</v>
      </c>
      <c r="B152" s="58" t="s">
        <v>732</v>
      </c>
      <c r="C152" s="58" t="s">
        <v>370</v>
      </c>
      <c r="D152" s="58" t="s">
        <v>371</v>
      </c>
      <c r="E152" s="53" t="s">
        <v>737</v>
      </c>
      <c r="F152" s="58" t="s">
        <v>373</v>
      </c>
      <c r="G152" s="53" t="s">
        <v>439</v>
      </c>
      <c r="H152" s="58" t="s">
        <v>494</v>
      </c>
      <c r="I152" s="58" t="s">
        <v>375</v>
      </c>
      <c r="J152" s="59" t="s">
        <v>738</v>
      </c>
    </row>
    <row r="153" ht="47.3" customHeight="1" spans="1:10">
      <c r="A153" s="60" t="s">
        <v>314</v>
      </c>
      <c r="B153" s="58" t="s">
        <v>732</v>
      </c>
      <c r="C153" s="58" t="s">
        <v>370</v>
      </c>
      <c r="D153" s="58" t="s">
        <v>371</v>
      </c>
      <c r="E153" s="53" t="s">
        <v>739</v>
      </c>
      <c r="F153" s="58" t="s">
        <v>373</v>
      </c>
      <c r="G153" s="53" t="s">
        <v>152</v>
      </c>
      <c r="H153" s="58" t="s">
        <v>494</v>
      </c>
      <c r="I153" s="58" t="s">
        <v>375</v>
      </c>
      <c r="J153" s="59" t="s">
        <v>740</v>
      </c>
    </row>
    <row r="154" ht="47.3" customHeight="1" spans="1:10">
      <c r="A154" s="60" t="s">
        <v>314</v>
      </c>
      <c r="B154" s="58" t="s">
        <v>732</v>
      </c>
      <c r="C154" s="58" t="s">
        <v>370</v>
      </c>
      <c r="D154" s="58" t="s">
        <v>371</v>
      </c>
      <c r="E154" s="53" t="s">
        <v>741</v>
      </c>
      <c r="F154" s="58" t="s">
        <v>373</v>
      </c>
      <c r="G154" s="53" t="s">
        <v>742</v>
      </c>
      <c r="H154" s="58" t="s">
        <v>652</v>
      </c>
      <c r="I154" s="58" t="s">
        <v>375</v>
      </c>
      <c r="J154" s="59" t="s">
        <v>743</v>
      </c>
    </row>
    <row r="155" ht="47.3" customHeight="1" spans="1:10">
      <c r="A155" s="60" t="s">
        <v>314</v>
      </c>
      <c r="B155" s="58" t="s">
        <v>732</v>
      </c>
      <c r="C155" s="58" t="s">
        <v>370</v>
      </c>
      <c r="D155" s="58" t="s">
        <v>371</v>
      </c>
      <c r="E155" s="53" t="s">
        <v>744</v>
      </c>
      <c r="F155" s="58" t="s">
        <v>373</v>
      </c>
      <c r="G155" s="53" t="s">
        <v>593</v>
      </c>
      <c r="H155" s="58" t="s">
        <v>445</v>
      </c>
      <c r="I155" s="58" t="s">
        <v>375</v>
      </c>
      <c r="J155" s="59" t="s">
        <v>745</v>
      </c>
    </row>
    <row r="156" ht="47.3" customHeight="1" spans="1:10">
      <c r="A156" s="60" t="s">
        <v>314</v>
      </c>
      <c r="B156" s="58" t="s">
        <v>732</v>
      </c>
      <c r="C156" s="58" t="s">
        <v>370</v>
      </c>
      <c r="D156" s="58" t="s">
        <v>386</v>
      </c>
      <c r="E156" s="53" t="s">
        <v>746</v>
      </c>
      <c r="F156" s="58" t="s">
        <v>373</v>
      </c>
      <c r="G156" s="53" t="s">
        <v>394</v>
      </c>
      <c r="H156" s="58" t="s">
        <v>390</v>
      </c>
      <c r="I156" s="58" t="s">
        <v>375</v>
      </c>
      <c r="J156" s="59" t="s">
        <v>747</v>
      </c>
    </row>
    <row r="157" ht="47.3" customHeight="1" spans="1:10">
      <c r="A157" s="60" t="s">
        <v>314</v>
      </c>
      <c r="B157" s="58" t="s">
        <v>732</v>
      </c>
      <c r="C157" s="58" t="s">
        <v>370</v>
      </c>
      <c r="D157" s="58" t="s">
        <v>392</v>
      </c>
      <c r="E157" s="53" t="s">
        <v>748</v>
      </c>
      <c r="F157" s="58" t="s">
        <v>373</v>
      </c>
      <c r="G157" s="53" t="s">
        <v>394</v>
      </c>
      <c r="H157" s="58" t="s">
        <v>390</v>
      </c>
      <c r="I157" s="58" t="s">
        <v>375</v>
      </c>
      <c r="J157" s="59" t="s">
        <v>749</v>
      </c>
    </row>
    <row r="158" ht="47.3" customHeight="1" spans="1:10">
      <c r="A158" s="60" t="s">
        <v>314</v>
      </c>
      <c r="B158" s="58" t="s">
        <v>732</v>
      </c>
      <c r="C158" s="58" t="s">
        <v>370</v>
      </c>
      <c r="D158" s="58" t="s">
        <v>392</v>
      </c>
      <c r="E158" s="53" t="s">
        <v>750</v>
      </c>
      <c r="F158" s="58" t="s">
        <v>373</v>
      </c>
      <c r="G158" s="53" t="s">
        <v>394</v>
      </c>
      <c r="H158" s="58" t="s">
        <v>390</v>
      </c>
      <c r="I158" s="58" t="s">
        <v>375</v>
      </c>
      <c r="J158" s="59" t="s">
        <v>751</v>
      </c>
    </row>
    <row r="159" ht="47.3" customHeight="1" spans="1:10">
      <c r="A159" s="60" t="s">
        <v>314</v>
      </c>
      <c r="B159" s="58" t="s">
        <v>732</v>
      </c>
      <c r="C159" s="58" t="s">
        <v>396</v>
      </c>
      <c r="D159" s="58" t="s">
        <v>752</v>
      </c>
      <c r="E159" s="53" t="s">
        <v>753</v>
      </c>
      <c r="F159" s="58" t="s">
        <v>373</v>
      </c>
      <c r="G159" s="53" t="s">
        <v>754</v>
      </c>
      <c r="H159" s="58" t="s">
        <v>755</v>
      </c>
      <c r="I159" s="58" t="s">
        <v>375</v>
      </c>
      <c r="J159" s="59" t="s">
        <v>756</v>
      </c>
    </row>
    <row r="160" ht="47.3" customHeight="1" spans="1:10">
      <c r="A160" s="60" t="s">
        <v>314</v>
      </c>
      <c r="B160" s="58" t="s">
        <v>732</v>
      </c>
      <c r="C160" s="58" t="s">
        <v>396</v>
      </c>
      <c r="D160" s="58" t="s">
        <v>397</v>
      </c>
      <c r="E160" s="53" t="s">
        <v>757</v>
      </c>
      <c r="F160" s="58" t="s">
        <v>373</v>
      </c>
      <c r="G160" s="53" t="s">
        <v>758</v>
      </c>
      <c r="H160" s="58" t="s">
        <v>620</v>
      </c>
      <c r="I160" s="58" t="s">
        <v>375</v>
      </c>
      <c r="J160" s="59" t="s">
        <v>759</v>
      </c>
    </row>
    <row r="161" ht="47.3" customHeight="1" spans="1:10">
      <c r="A161" s="60" t="s">
        <v>314</v>
      </c>
      <c r="B161" s="58" t="s">
        <v>732</v>
      </c>
      <c r="C161" s="58" t="s">
        <v>406</v>
      </c>
      <c r="D161" s="58" t="s">
        <v>407</v>
      </c>
      <c r="E161" s="53" t="s">
        <v>720</v>
      </c>
      <c r="F161" s="58" t="s">
        <v>373</v>
      </c>
      <c r="G161" s="53" t="s">
        <v>394</v>
      </c>
      <c r="H161" s="58" t="s">
        <v>390</v>
      </c>
      <c r="I161" s="58" t="s">
        <v>375</v>
      </c>
      <c r="J161" s="59" t="s">
        <v>760</v>
      </c>
    </row>
    <row r="162" ht="47.3" customHeight="1" spans="1:10">
      <c r="A162" s="60" t="s">
        <v>314</v>
      </c>
      <c r="B162" s="58" t="s">
        <v>732</v>
      </c>
      <c r="C162" s="58" t="s">
        <v>406</v>
      </c>
      <c r="D162" s="58" t="s">
        <v>407</v>
      </c>
      <c r="E162" s="53" t="s">
        <v>761</v>
      </c>
      <c r="F162" s="58" t="s">
        <v>373</v>
      </c>
      <c r="G162" s="53" t="s">
        <v>394</v>
      </c>
      <c r="H162" s="58" t="s">
        <v>390</v>
      </c>
      <c r="I162" s="58" t="s">
        <v>375</v>
      </c>
      <c r="J162" s="59" t="s">
        <v>762</v>
      </c>
    </row>
    <row r="163" ht="47.3" customHeight="1" spans="1:10">
      <c r="A163" s="60" t="s">
        <v>302</v>
      </c>
      <c r="B163" s="58" t="s">
        <v>763</v>
      </c>
      <c r="C163" s="58" t="s">
        <v>370</v>
      </c>
      <c r="D163" s="58" t="s">
        <v>371</v>
      </c>
      <c r="E163" s="53" t="s">
        <v>764</v>
      </c>
      <c r="F163" s="58" t="s">
        <v>388</v>
      </c>
      <c r="G163" s="53" t="s">
        <v>151</v>
      </c>
      <c r="H163" s="58" t="s">
        <v>445</v>
      </c>
      <c r="I163" s="58" t="s">
        <v>375</v>
      </c>
      <c r="J163" s="59" t="s">
        <v>765</v>
      </c>
    </row>
    <row r="164" ht="47.3" customHeight="1" spans="1:10">
      <c r="A164" s="60" t="s">
        <v>302</v>
      </c>
      <c r="B164" s="58" t="s">
        <v>763</v>
      </c>
      <c r="C164" s="58" t="s">
        <v>370</v>
      </c>
      <c r="D164" s="58" t="s">
        <v>386</v>
      </c>
      <c r="E164" s="53" t="s">
        <v>766</v>
      </c>
      <c r="F164" s="58" t="s">
        <v>388</v>
      </c>
      <c r="G164" s="53" t="s">
        <v>389</v>
      </c>
      <c r="H164" s="58" t="s">
        <v>390</v>
      </c>
      <c r="I164" s="58" t="s">
        <v>375</v>
      </c>
      <c r="J164" s="59" t="s">
        <v>767</v>
      </c>
    </row>
    <row r="165" ht="47.3" customHeight="1" spans="1:10">
      <c r="A165" s="60" t="s">
        <v>302</v>
      </c>
      <c r="B165" s="58" t="s">
        <v>763</v>
      </c>
      <c r="C165" s="58" t="s">
        <v>396</v>
      </c>
      <c r="D165" s="58" t="s">
        <v>397</v>
      </c>
      <c r="E165" s="53" t="s">
        <v>768</v>
      </c>
      <c r="F165" s="58" t="s">
        <v>388</v>
      </c>
      <c r="G165" s="53" t="s">
        <v>389</v>
      </c>
      <c r="H165" s="58" t="s">
        <v>390</v>
      </c>
      <c r="I165" s="58" t="s">
        <v>375</v>
      </c>
      <c r="J165" s="59" t="s">
        <v>769</v>
      </c>
    </row>
    <row r="166" ht="47.3" customHeight="1" spans="1:10">
      <c r="A166" s="60" t="s">
        <v>302</v>
      </c>
      <c r="B166" s="58" t="s">
        <v>763</v>
      </c>
      <c r="C166" s="58" t="s">
        <v>406</v>
      </c>
      <c r="D166" s="58" t="s">
        <v>407</v>
      </c>
      <c r="E166" s="53" t="s">
        <v>770</v>
      </c>
      <c r="F166" s="58" t="s">
        <v>373</v>
      </c>
      <c r="G166" s="53" t="s">
        <v>394</v>
      </c>
      <c r="H166" s="58" t="s">
        <v>390</v>
      </c>
      <c r="I166" s="58" t="s">
        <v>375</v>
      </c>
      <c r="J166" s="59" t="s">
        <v>771</v>
      </c>
    </row>
    <row r="167" ht="47.3" customHeight="1" spans="1:10">
      <c r="A167" s="60" t="s">
        <v>294</v>
      </c>
      <c r="B167" s="58" t="s">
        <v>772</v>
      </c>
      <c r="C167" s="58" t="s">
        <v>370</v>
      </c>
      <c r="D167" s="58" t="s">
        <v>371</v>
      </c>
      <c r="E167" s="53" t="s">
        <v>773</v>
      </c>
      <c r="F167" s="58" t="s">
        <v>373</v>
      </c>
      <c r="G167" s="53" t="s">
        <v>439</v>
      </c>
      <c r="H167" s="58" t="s">
        <v>381</v>
      </c>
      <c r="I167" s="58" t="s">
        <v>375</v>
      </c>
      <c r="J167" s="59" t="s">
        <v>774</v>
      </c>
    </row>
    <row r="168" ht="47.3" customHeight="1" spans="1:10">
      <c r="A168" s="60" t="s">
        <v>294</v>
      </c>
      <c r="B168" s="58" t="s">
        <v>772</v>
      </c>
      <c r="C168" s="58" t="s">
        <v>370</v>
      </c>
      <c r="D168" s="58" t="s">
        <v>371</v>
      </c>
      <c r="E168" s="53" t="s">
        <v>775</v>
      </c>
      <c r="F168" s="58" t="s">
        <v>373</v>
      </c>
      <c r="G168" s="53" t="s">
        <v>532</v>
      </c>
      <c r="H168" s="58" t="s">
        <v>652</v>
      </c>
      <c r="I168" s="58" t="s">
        <v>375</v>
      </c>
      <c r="J168" s="59" t="s">
        <v>776</v>
      </c>
    </row>
    <row r="169" ht="47.3" customHeight="1" spans="1:10">
      <c r="A169" s="60" t="s">
        <v>294</v>
      </c>
      <c r="B169" s="58" t="s">
        <v>772</v>
      </c>
      <c r="C169" s="58" t="s">
        <v>370</v>
      </c>
      <c r="D169" s="58" t="s">
        <v>386</v>
      </c>
      <c r="E169" s="53" t="s">
        <v>777</v>
      </c>
      <c r="F169" s="58" t="s">
        <v>373</v>
      </c>
      <c r="G169" s="53" t="s">
        <v>778</v>
      </c>
      <c r="H169" s="58" t="s">
        <v>390</v>
      </c>
      <c r="I169" s="58" t="s">
        <v>375</v>
      </c>
      <c r="J169" s="59" t="s">
        <v>779</v>
      </c>
    </row>
    <row r="170" ht="47.3" customHeight="1" spans="1:10">
      <c r="A170" s="60" t="s">
        <v>294</v>
      </c>
      <c r="B170" s="58" t="s">
        <v>772</v>
      </c>
      <c r="C170" s="58" t="s">
        <v>370</v>
      </c>
      <c r="D170" s="58" t="s">
        <v>392</v>
      </c>
      <c r="E170" s="53" t="s">
        <v>780</v>
      </c>
      <c r="F170" s="58" t="s">
        <v>388</v>
      </c>
      <c r="G170" s="53" t="s">
        <v>389</v>
      </c>
      <c r="H170" s="58" t="s">
        <v>390</v>
      </c>
      <c r="I170" s="58" t="s">
        <v>375</v>
      </c>
      <c r="J170" s="59" t="s">
        <v>781</v>
      </c>
    </row>
    <row r="171" ht="47.3" customHeight="1" spans="1:10">
      <c r="A171" s="60" t="s">
        <v>294</v>
      </c>
      <c r="B171" s="58" t="s">
        <v>772</v>
      </c>
      <c r="C171" s="58" t="s">
        <v>396</v>
      </c>
      <c r="D171" s="58" t="s">
        <v>752</v>
      </c>
      <c r="E171" s="53" t="s">
        <v>782</v>
      </c>
      <c r="F171" s="58" t="s">
        <v>373</v>
      </c>
      <c r="G171" s="53" t="s">
        <v>152</v>
      </c>
      <c r="H171" s="58" t="s">
        <v>390</v>
      </c>
      <c r="I171" s="58" t="s">
        <v>375</v>
      </c>
      <c r="J171" s="59" t="s">
        <v>783</v>
      </c>
    </row>
    <row r="172" ht="47.3" customHeight="1" spans="1:10">
      <c r="A172" s="60" t="s">
        <v>294</v>
      </c>
      <c r="B172" s="58" t="s">
        <v>772</v>
      </c>
      <c r="C172" s="58" t="s">
        <v>396</v>
      </c>
      <c r="D172" s="58" t="s">
        <v>397</v>
      </c>
      <c r="E172" s="53" t="s">
        <v>784</v>
      </c>
      <c r="F172" s="58" t="s">
        <v>373</v>
      </c>
      <c r="G172" s="53" t="s">
        <v>152</v>
      </c>
      <c r="H172" s="58" t="s">
        <v>390</v>
      </c>
      <c r="I172" s="58" t="s">
        <v>375</v>
      </c>
      <c r="J172" s="59" t="s">
        <v>785</v>
      </c>
    </row>
    <row r="173" ht="47.3" customHeight="1" spans="1:10">
      <c r="A173" s="60" t="s">
        <v>294</v>
      </c>
      <c r="B173" s="58" t="s">
        <v>772</v>
      </c>
      <c r="C173" s="58" t="s">
        <v>396</v>
      </c>
      <c r="D173" s="58" t="s">
        <v>403</v>
      </c>
      <c r="E173" s="53" t="s">
        <v>786</v>
      </c>
      <c r="F173" s="58" t="s">
        <v>388</v>
      </c>
      <c r="G173" s="53" t="s">
        <v>432</v>
      </c>
      <c r="H173" s="58"/>
      <c r="I173" s="58" t="s">
        <v>433</v>
      </c>
      <c r="J173" s="59" t="s">
        <v>787</v>
      </c>
    </row>
    <row r="174" ht="47.3" customHeight="1" spans="1:10">
      <c r="A174" s="60" t="s">
        <v>294</v>
      </c>
      <c r="B174" s="58" t="s">
        <v>772</v>
      </c>
      <c r="C174" s="58" t="s">
        <v>406</v>
      </c>
      <c r="D174" s="58" t="s">
        <v>407</v>
      </c>
      <c r="E174" s="53" t="s">
        <v>788</v>
      </c>
      <c r="F174" s="58" t="s">
        <v>373</v>
      </c>
      <c r="G174" s="53" t="s">
        <v>394</v>
      </c>
      <c r="H174" s="58" t="s">
        <v>390</v>
      </c>
      <c r="I174" s="58" t="s">
        <v>375</v>
      </c>
      <c r="J174" s="59" t="s">
        <v>789</v>
      </c>
    </row>
    <row r="175" ht="47.3" customHeight="1" spans="1:10">
      <c r="A175" s="60" t="s">
        <v>307</v>
      </c>
      <c r="B175" s="58" t="s">
        <v>790</v>
      </c>
      <c r="C175" s="58" t="s">
        <v>370</v>
      </c>
      <c r="D175" s="58" t="s">
        <v>371</v>
      </c>
      <c r="E175" s="53" t="s">
        <v>791</v>
      </c>
      <c r="F175" s="58" t="s">
        <v>388</v>
      </c>
      <c r="G175" s="53" t="s">
        <v>792</v>
      </c>
      <c r="H175" s="58" t="s">
        <v>445</v>
      </c>
      <c r="I175" s="58" t="s">
        <v>375</v>
      </c>
      <c r="J175" s="59" t="s">
        <v>793</v>
      </c>
    </row>
    <row r="176" ht="47.3" customHeight="1" spans="1:10">
      <c r="A176" s="60" t="s">
        <v>307</v>
      </c>
      <c r="B176" s="58" t="s">
        <v>790</v>
      </c>
      <c r="C176" s="58" t="s">
        <v>370</v>
      </c>
      <c r="D176" s="58" t="s">
        <v>386</v>
      </c>
      <c r="E176" s="53" t="s">
        <v>794</v>
      </c>
      <c r="F176" s="58" t="s">
        <v>388</v>
      </c>
      <c r="G176" s="53" t="s">
        <v>389</v>
      </c>
      <c r="H176" s="58" t="s">
        <v>390</v>
      </c>
      <c r="I176" s="58" t="s">
        <v>375</v>
      </c>
      <c r="J176" s="59" t="s">
        <v>795</v>
      </c>
    </row>
    <row r="177" ht="47.3" customHeight="1" spans="1:10">
      <c r="A177" s="60" t="s">
        <v>307</v>
      </c>
      <c r="B177" s="58" t="s">
        <v>790</v>
      </c>
      <c r="C177" s="58" t="s">
        <v>396</v>
      </c>
      <c r="D177" s="58" t="s">
        <v>397</v>
      </c>
      <c r="E177" s="53" t="s">
        <v>796</v>
      </c>
      <c r="F177" s="58" t="s">
        <v>373</v>
      </c>
      <c r="G177" s="53" t="s">
        <v>797</v>
      </c>
      <c r="H177" s="58" t="s">
        <v>374</v>
      </c>
      <c r="I177" s="58" t="s">
        <v>375</v>
      </c>
      <c r="J177" s="59" t="s">
        <v>798</v>
      </c>
    </row>
    <row r="178" ht="47.3" customHeight="1" spans="1:10">
      <c r="A178" s="60" t="s">
        <v>307</v>
      </c>
      <c r="B178" s="58" t="s">
        <v>790</v>
      </c>
      <c r="C178" s="58" t="s">
        <v>406</v>
      </c>
      <c r="D178" s="58" t="s">
        <v>407</v>
      </c>
      <c r="E178" s="53" t="s">
        <v>799</v>
      </c>
      <c r="F178" s="58" t="s">
        <v>373</v>
      </c>
      <c r="G178" s="53" t="s">
        <v>394</v>
      </c>
      <c r="H178" s="58" t="s">
        <v>390</v>
      </c>
      <c r="I178" s="58" t="s">
        <v>375</v>
      </c>
      <c r="J178" s="59" t="s">
        <v>800</v>
      </c>
    </row>
    <row r="179" ht="47.3" customHeight="1" spans="1:10">
      <c r="A179" s="57" t="s">
        <v>51</v>
      </c>
      <c r="B179" s="28"/>
      <c r="C179" s="28"/>
      <c r="D179" s="28"/>
      <c r="E179" s="28"/>
      <c r="F179" s="28"/>
      <c r="G179" s="28"/>
      <c r="H179" s="28"/>
      <c r="I179" s="28"/>
      <c r="J179" s="28"/>
    </row>
    <row r="180" ht="47.3" customHeight="1" spans="1:10">
      <c r="A180" s="60" t="s">
        <v>316</v>
      </c>
      <c r="B180" s="58" t="s">
        <v>801</v>
      </c>
      <c r="C180" s="58" t="s">
        <v>370</v>
      </c>
      <c r="D180" s="58" t="s">
        <v>371</v>
      </c>
      <c r="E180" s="53" t="s">
        <v>802</v>
      </c>
      <c r="F180" s="58" t="s">
        <v>373</v>
      </c>
      <c r="G180" s="53" t="s">
        <v>803</v>
      </c>
      <c r="H180" s="58" t="s">
        <v>804</v>
      </c>
      <c r="I180" s="58" t="s">
        <v>375</v>
      </c>
      <c r="J180" s="59" t="s">
        <v>805</v>
      </c>
    </row>
    <row r="181" ht="47.3" customHeight="1" spans="1:10">
      <c r="A181" s="60" t="s">
        <v>316</v>
      </c>
      <c r="B181" s="58" t="s">
        <v>801</v>
      </c>
      <c r="C181" s="58" t="s">
        <v>370</v>
      </c>
      <c r="D181" s="58" t="s">
        <v>371</v>
      </c>
      <c r="E181" s="53" t="s">
        <v>806</v>
      </c>
      <c r="F181" s="58" t="s">
        <v>373</v>
      </c>
      <c r="G181" s="53" t="s">
        <v>631</v>
      </c>
      <c r="H181" s="58" t="s">
        <v>440</v>
      </c>
      <c r="I181" s="58" t="s">
        <v>375</v>
      </c>
      <c r="J181" s="59" t="s">
        <v>807</v>
      </c>
    </row>
    <row r="182" ht="47.3" customHeight="1" spans="1:10">
      <c r="A182" s="60" t="s">
        <v>316</v>
      </c>
      <c r="B182" s="58" t="s">
        <v>801</v>
      </c>
      <c r="C182" s="58" t="s">
        <v>370</v>
      </c>
      <c r="D182" s="58" t="s">
        <v>371</v>
      </c>
      <c r="E182" s="53" t="s">
        <v>808</v>
      </c>
      <c r="F182" s="58" t="s">
        <v>373</v>
      </c>
      <c r="G182" s="53" t="s">
        <v>154</v>
      </c>
      <c r="H182" s="58" t="s">
        <v>809</v>
      </c>
      <c r="I182" s="58" t="s">
        <v>375</v>
      </c>
      <c r="J182" s="59" t="s">
        <v>810</v>
      </c>
    </row>
    <row r="183" ht="47.3" customHeight="1" spans="1:10">
      <c r="A183" s="60" t="s">
        <v>316</v>
      </c>
      <c r="B183" s="58" t="s">
        <v>801</v>
      </c>
      <c r="C183" s="58" t="s">
        <v>396</v>
      </c>
      <c r="D183" s="58" t="s">
        <v>397</v>
      </c>
      <c r="E183" s="53" t="s">
        <v>811</v>
      </c>
      <c r="F183" s="58" t="s">
        <v>388</v>
      </c>
      <c r="G183" s="53" t="s">
        <v>424</v>
      </c>
      <c r="H183" s="58" t="s">
        <v>390</v>
      </c>
      <c r="I183" s="58" t="s">
        <v>375</v>
      </c>
      <c r="J183" s="59" t="s">
        <v>812</v>
      </c>
    </row>
    <row r="184" ht="47.3" customHeight="1" spans="1:10">
      <c r="A184" s="60" t="s">
        <v>316</v>
      </c>
      <c r="B184" s="58" t="s">
        <v>801</v>
      </c>
      <c r="C184" s="58" t="s">
        <v>406</v>
      </c>
      <c r="D184" s="58" t="s">
        <v>407</v>
      </c>
      <c r="E184" s="53" t="s">
        <v>560</v>
      </c>
      <c r="F184" s="58" t="s">
        <v>373</v>
      </c>
      <c r="G184" s="53" t="s">
        <v>394</v>
      </c>
      <c r="H184" s="58" t="s">
        <v>390</v>
      </c>
      <c r="I184" s="58" t="s">
        <v>375</v>
      </c>
      <c r="J184" s="59" t="s">
        <v>813</v>
      </c>
    </row>
    <row r="185" ht="47.3" customHeight="1" spans="1:10">
      <c r="A185" s="60" t="s">
        <v>316</v>
      </c>
      <c r="B185" s="58" t="s">
        <v>801</v>
      </c>
      <c r="C185" s="58" t="s">
        <v>406</v>
      </c>
      <c r="D185" s="58" t="s">
        <v>407</v>
      </c>
      <c r="E185" s="53" t="s">
        <v>814</v>
      </c>
      <c r="F185" s="58" t="s">
        <v>373</v>
      </c>
      <c r="G185" s="53" t="s">
        <v>394</v>
      </c>
      <c r="H185" s="58" t="s">
        <v>390</v>
      </c>
      <c r="I185" s="58" t="s">
        <v>375</v>
      </c>
      <c r="J185" s="59" t="s">
        <v>815</v>
      </c>
    </row>
    <row r="186" ht="47.3" customHeight="1" spans="1:10">
      <c r="A186" s="60" t="s">
        <v>342</v>
      </c>
      <c r="B186" s="58" t="s">
        <v>816</v>
      </c>
      <c r="C186" s="58" t="s">
        <v>370</v>
      </c>
      <c r="D186" s="58" t="s">
        <v>371</v>
      </c>
      <c r="E186" s="53" t="s">
        <v>817</v>
      </c>
      <c r="F186" s="58" t="s">
        <v>373</v>
      </c>
      <c r="G186" s="53" t="s">
        <v>532</v>
      </c>
      <c r="H186" s="58" t="s">
        <v>620</v>
      </c>
      <c r="I186" s="58" t="s">
        <v>375</v>
      </c>
      <c r="J186" s="59" t="s">
        <v>818</v>
      </c>
    </row>
    <row r="187" ht="47.3" customHeight="1" spans="1:10">
      <c r="A187" s="60" t="s">
        <v>342</v>
      </c>
      <c r="B187" s="58" t="s">
        <v>816</v>
      </c>
      <c r="C187" s="58" t="s">
        <v>370</v>
      </c>
      <c r="D187" s="58" t="s">
        <v>371</v>
      </c>
      <c r="E187" s="53" t="s">
        <v>819</v>
      </c>
      <c r="F187" s="58" t="s">
        <v>373</v>
      </c>
      <c r="G187" s="53" t="s">
        <v>820</v>
      </c>
      <c r="H187" s="58" t="s">
        <v>821</v>
      </c>
      <c r="I187" s="58" t="s">
        <v>375</v>
      </c>
      <c r="J187" s="59" t="s">
        <v>822</v>
      </c>
    </row>
    <row r="188" ht="47.3" customHeight="1" spans="1:10">
      <c r="A188" s="60" t="s">
        <v>342</v>
      </c>
      <c r="B188" s="58" t="s">
        <v>816</v>
      </c>
      <c r="C188" s="58" t="s">
        <v>370</v>
      </c>
      <c r="D188" s="58" t="s">
        <v>371</v>
      </c>
      <c r="E188" s="53" t="s">
        <v>823</v>
      </c>
      <c r="F188" s="58" t="s">
        <v>373</v>
      </c>
      <c r="G188" s="53" t="s">
        <v>155</v>
      </c>
      <c r="H188" s="58" t="s">
        <v>440</v>
      </c>
      <c r="I188" s="58" t="s">
        <v>375</v>
      </c>
      <c r="J188" s="59" t="s">
        <v>824</v>
      </c>
    </row>
    <row r="189" ht="47.3" customHeight="1" spans="1:10">
      <c r="A189" s="60" t="s">
        <v>342</v>
      </c>
      <c r="B189" s="58" t="s">
        <v>816</v>
      </c>
      <c r="C189" s="58" t="s">
        <v>396</v>
      </c>
      <c r="D189" s="58" t="s">
        <v>397</v>
      </c>
      <c r="E189" s="53" t="s">
        <v>825</v>
      </c>
      <c r="F189" s="58" t="s">
        <v>373</v>
      </c>
      <c r="G189" s="53" t="s">
        <v>593</v>
      </c>
      <c r="H189" s="58" t="s">
        <v>478</v>
      </c>
      <c r="I189" s="58" t="s">
        <v>375</v>
      </c>
      <c r="J189" s="59" t="s">
        <v>826</v>
      </c>
    </row>
    <row r="190" ht="47.3" customHeight="1" spans="1:10">
      <c r="A190" s="60" t="s">
        <v>342</v>
      </c>
      <c r="B190" s="58" t="s">
        <v>816</v>
      </c>
      <c r="C190" s="58" t="s">
        <v>406</v>
      </c>
      <c r="D190" s="58" t="s">
        <v>407</v>
      </c>
      <c r="E190" s="53" t="s">
        <v>827</v>
      </c>
      <c r="F190" s="58" t="s">
        <v>373</v>
      </c>
      <c r="G190" s="53" t="s">
        <v>394</v>
      </c>
      <c r="H190" s="58" t="s">
        <v>390</v>
      </c>
      <c r="I190" s="58" t="s">
        <v>375</v>
      </c>
      <c r="J190" s="59" t="s">
        <v>828</v>
      </c>
    </row>
    <row r="191" ht="47.3" customHeight="1" spans="1:10">
      <c r="A191" s="57" t="s">
        <v>49</v>
      </c>
      <c r="B191" s="28"/>
      <c r="C191" s="28"/>
      <c r="D191" s="28"/>
      <c r="E191" s="28"/>
      <c r="F191" s="28"/>
      <c r="G191" s="28"/>
      <c r="H191" s="28"/>
      <c r="I191" s="28"/>
      <c r="J191" s="28"/>
    </row>
    <row r="192" ht="47.3" customHeight="1" spans="1:10">
      <c r="A192" s="60" t="s">
        <v>351</v>
      </c>
      <c r="B192" s="58" t="s">
        <v>829</v>
      </c>
      <c r="C192" s="58" t="s">
        <v>370</v>
      </c>
      <c r="D192" s="58" t="s">
        <v>371</v>
      </c>
      <c r="E192" s="53" t="s">
        <v>830</v>
      </c>
      <c r="F192" s="58" t="s">
        <v>373</v>
      </c>
      <c r="G192" s="53" t="s">
        <v>831</v>
      </c>
      <c r="H192" s="58" t="s">
        <v>832</v>
      </c>
      <c r="I192" s="58" t="s">
        <v>375</v>
      </c>
      <c r="J192" s="59" t="s">
        <v>833</v>
      </c>
    </row>
    <row r="193" ht="47.3" customHeight="1" spans="1:10">
      <c r="A193" s="60" t="s">
        <v>351</v>
      </c>
      <c r="B193" s="58" t="s">
        <v>829</v>
      </c>
      <c r="C193" s="58" t="s">
        <v>370</v>
      </c>
      <c r="D193" s="58" t="s">
        <v>371</v>
      </c>
      <c r="E193" s="53" t="s">
        <v>834</v>
      </c>
      <c r="F193" s="58" t="s">
        <v>373</v>
      </c>
      <c r="G193" s="53" t="s">
        <v>835</v>
      </c>
      <c r="H193" s="58" t="s">
        <v>832</v>
      </c>
      <c r="I193" s="58" t="s">
        <v>375</v>
      </c>
      <c r="J193" s="59" t="s">
        <v>836</v>
      </c>
    </row>
    <row r="194" ht="47.3" customHeight="1" spans="1:10">
      <c r="A194" s="60" t="s">
        <v>351</v>
      </c>
      <c r="B194" s="58" t="s">
        <v>829</v>
      </c>
      <c r="C194" s="58" t="s">
        <v>370</v>
      </c>
      <c r="D194" s="58" t="s">
        <v>371</v>
      </c>
      <c r="E194" s="53" t="s">
        <v>837</v>
      </c>
      <c r="F194" s="58" t="s">
        <v>373</v>
      </c>
      <c r="G194" s="53" t="s">
        <v>579</v>
      </c>
      <c r="H194" s="58" t="s">
        <v>440</v>
      </c>
      <c r="I194" s="58" t="s">
        <v>375</v>
      </c>
      <c r="J194" s="59" t="s">
        <v>838</v>
      </c>
    </row>
    <row r="195" ht="47.3" customHeight="1" spans="1:10">
      <c r="A195" s="60" t="s">
        <v>351</v>
      </c>
      <c r="B195" s="58" t="s">
        <v>829</v>
      </c>
      <c r="C195" s="58" t="s">
        <v>396</v>
      </c>
      <c r="D195" s="58" t="s">
        <v>397</v>
      </c>
      <c r="E195" s="53" t="s">
        <v>839</v>
      </c>
      <c r="F195" s="58" t="s">
        <v>388</v>
      </c>
      <c r="G195" s="53" t="s">
        <v>448</v>
      </c>
      <c r="H195" s="58" t="s">
        <v>440</v>
      </c>
      <c r="I195" s="58" t="s">
        <v>375</v>
      </c>
      <c r="J195" s="59" t="s">
        <v>840</v>
      </c>
    </row>
    <row r="196" ht="47.3" customHeight="1" spans="1:10">
      <c r="A196" s="60" t="s">
        <v>351</v>
      </c>
      <c r="B196" s="58" t="s">
        <v>829</v>
      </c>
      <c r="C196" s="58" t="s">
        <v>406</v>
      </c>
      <c r="D196" s="58" t="s">
        <v>407</v>
      </c>
      <c r="E196" s="53" t="s">
        <v>560</v>
      </c>
      <c r="F196" s="58" t="s">
        <v>373</v>
      </c>
      <c r="G196" s="53" t="s">
        <v>841</v>
      </c>
      <c r="H196" s="58" t="s">
        <v>390</v>
      </c>
      <c r="I196" s="58" t="s">
        <v>375</v>
      </c>
      <c r="J196" s="59" t="s">
        <v>842</v>
      </c>
    </row>
    <row r="197" ht="47.3" customHeight="1" spans="1:10">
      <c r="A197" s="60" t="s">
        <v>351</v>
      </c>
      <c r="B197" s="58" t="s">
        <v>829</v>
      </c>
      <c r="C197" s="58" t="s">
        <v>470</v>
      </c>
      <c r="D197" s="58" t="s">
        <v>471</v>
      </c>
      <c r="E197" s="53" t="s">
        <v>843</v>
      </c>
      <c r="F197" s="58" t="s">
        <v>485</v>
      </c>
      <c r="G197" s="53" t="s">
        <v>844</v>
      </c>
      <c r="H197" s="58" t="s">
        <v>755</v>
      </c>
      <c r="I197" s="58" t="s">
        <v>375</v>
      </c>
      <c r="J197" s="59" t="s">
        <v>845</v>
      </c>
    </row>
    <row r="198" ht="47.3" customHeight="1" spans="1:10">
      <c r="A198" s="60" t="s">
        <v>349</v>
      </c>
      <c r="B198" s="58" t="s">
        <v>846</v>
      </c>
      <c r="C198" s="58" t="s">
        <v>370</v>
      </c>
      <c r="D198" s="58" t="s">
        <v>371</v>
      </c>
      <c r="E198" s="53" t="s">
        <v>847</v>
      </c>
      <c r="F198" s="58" t="s">
        <v>388</v>
      </c>
      <c r="G198" s="53" t="s">
        <v>389</v>
      </c>
      <c r="H198" s="58" t="s">
        <v>390</v>
      </c>
      <c r="I198" s="58" t="s">
        <v>375</v>
      </c>
      <c r="J198" s="59" t="s">
        <v>848</v>
      </c>
    </row>
    <row r="199" ht="47.3" customHeight="1" spans="1:10">
      <c r="A199" s="60" t="s">
        <v>349</v>
      </c>
      <c r="B199" s="58" t="s">
        <v>846</v>
      </c>
      <c r="C199" s="58" t="s">
        <v>370</v>
      </c>
      <c r="D199" s="58" t="s">
        <v>386</v>
      </c>
      <c r="E199" s="53" t="s">
        <v>849</v>
      </c>
      <c r="F199" s="58" t="s">
        <v>388</v>
      </c>
      <c r="G199" s="53" t="s">
        <v>389</v>
      </c>
      <c r="H199" s="58" t="s">
        <v>390</v>
      </c>
      <c r="I199" s="58" t="s">
        <v>375</v>
      </c>
      <c r="J199" s="59" t="s">
        <v>850</v>
      </c>
    </row>
    <row r="200" ht="47.3" customHeight="1" spans="1:10">
      <c r="A200" s="60" t="s">
        <v>349</v>
      </c>
      <c r="B200" s="58" t="s">
        <v>846</v>
      </c>
      <c r="C200" s="58" t="s">
        <v>396</v>
      </c>
      <c r="D200" s="58" t="s">
        <v>403</v>
      </c>
      <c r="E200" s="53" t="s">
        <v>717</v>
      </c>
      <c r="F200" s="58" t="s">
        <v>373</v>
      </c>
      <c r="G200" s="53" t="s">
        <v>155</v>
      </c>
      <c r="H200" s="58" t="s">
        <v>718</v>
      </c>
      <c r="I200" s="58" t="s">
        <v>375</v>
      </c>
      <c r="J200" s="59" t="s">
        <v>851</v>
      </c>
    </row>
    <row r="201" ht="47.3" customHeight="1" spans="1:10">
      <c r="A201" s="60" t="s">
        <v>349</v>
      </c>
      <c r="B201" s="58" t="s">
        <v>846</v>
      </c>
      <c r="C201" s="58" t="s">
        <v>406</v>
      </c>
      <c r="D201" s="58" t="s">
        <v>407</v>
      </c>
      <c r="E201" s="53" t="s">
        <v>852</v>
      </c>
      <c r="F201" s="58" t="s">
        <v>373</v>
      </c>
      <c r="G201" s="53" t="s">
        <v>424</v>
      </c>
      <c r="H201" s="58" t="s">
        <v>390</v>
      </c>
      <c r="I201" s="58" t="s">
        <v>375</v>
      </c>
      <c r="J201" s="59" t="s">
        <v>853</v>
      </c>
    </row>
    <row r="202" ht="47.3" customHeight="1" spans="1:10">
      <c r="A202" s="60" t="s">
        <v>349</v>
      </c>
      <c r="B202" s="58" t="s">
        <v>846</v>
      </c>
      <c r="C202" s="58" t="s">
        <v>470</v>
      </c>
      <c r="D202" s="58" t="s">
        <v>471</v>
      </c>
      <c r="E202" s="53" t="s">
        <v>854</v>
      </c>
      <c r="F202" s="58" t="s">
        <v>485</v>
      </c>
      <c r="G202" s="53" t="s">
        <v>416</v>
      </c>
      <c r="H202" s="58" t="s">
        <v>755</v>
      </c>
      <c r="I202" s="58" t="s">
        <v>375</v>
      </c>
      <c r="J202" s="59" t="s">
        <v>855</v>
      </c>
    </row>
    <row r="203" ht="47.3" customHeight="1" spans="1:10">
      <c r="A203" s="60" t="s">
        <v>339</v>
      </c>
      <c r="B203" s="58" t="s">
        <v>856</v>
      </c>
      <c r="C203" s="58" t="s">
        <v>370</v>
      </c>
      <c r="D203" s="58" t="s">
        <v>386</v>
      </c>
      <c r="E203" s="53" t="s">
        <v>857</v>
      </c>
      <c r="F203" s="58" t="s">
        <v>373</v>
      </c>
      <c r="G203" s="53" t="s">
        <v>394</v>
      </c>
      <c r="H203" s="58" t="s">
        <v>390</v>
      </c>
      <c r="I203" s="58" t="s">
        <v>375</v>
      </c>
      <c r="J203" s="59" t="s">
        <v>858</v>
      </c>
    </row>
    <row r="204" ht="47.3" customHeight="1" spans="1:10">
      <c r="A204" s="60" t="s">
        <v>339</v>
      </c>
      <c r="B204" s="58" t="s">
        <v>856</v>
      </c>
      <c r="C204" s="58" t="s">
        <v>396</v>
      </c>
      <c r="D204" s="58" t="s">
        <v>403</v>
      </c>
      <c r="E204" s="53" t="s">
        <v>859</v>
      </c>
      <c r="F204" s="58" t="s">
        <v>373</v>
      </c>
      <c r="G204" s="53" t="s">
        <v>631</v>
      </c>
      <c r="H204" s="58" t="s">
        <v>860</v>
      </c>
      <c r="I204" s="58" t="s">
        <v>375</v>
      </c>
      <c r="J204" s="59" t="s">
        <v>861</v>
      </c>
    </row>
    <row r="205" ht="47.3" customHeight="1" spans="1:10">
      <c r="A205" s="60" t="s">
        <v>339</v>
      </c>
      <c r="B205" s="58" t="s">
        <v>856</v>
      </c>
      <c r="C205" s="58" t="s">
        <v>406</v>
      </c>
      <c r="D205" s="58" t="s">
        <v>407</v>
      </c>
      <c r="E205" s="53" t="s">
        <v>562</v>
      </c>
      <c r="F205" s="58" t="s">
        <v>373</v>
      </c>
      <c r="G205" s="53" t="s">
        <v>394</v>
      </c>
      <c r="H205" s="58" t="s">
        <v>390</v>
      </c>
      <c r="I205" s="58" t="s">
        <v>375</v>
      </c>
      <c r="J205" s="59" t="s">
        <v>862</v>
      </c>
    </row>
    <row r="206" ht="47.3" customHeight="1" spans="1:10">
      <c r="A206" s="60" t="s">
        <v>345</v>
      </c>
      <c r="B206" s="58" t="s">
        <v>863</v>
      </c>
      <c r="C206" s="58" t="s">
        <v>370</v>
      </c>
      <c r="D206" s="58" t="s">
        <v>371</v>
      </c>
      <c r="E206" s="53" t="s">
        <v>864</v>
      </c>
      <c r="F206" s="58" t="s">
        <v>373</v>
      </c>
      <c r="G206" s="53" t="s">
        <v>589</v>
      </c>
      <c r="H206" s="58" t="s">
        <v>865</v>
      </c>
      <c r="I206" s="58" t="s">
        <v>375</v>
      </c>
      <c r="J206" s="59" t="s">
        <v>866</v>
      </c>
    </row>
    <row r="207" ht="47.3" customHeight="1" spans="1:10">
      <c r="A207" s="60" t="s">
        <v>345</v>
      </c>
      <c r="B207" s="58" t="s">
        <v>863</v>
      </c>
      <c r="C207" s="58" t="s">
        <v>370</v>
      </c>
      <c r="D207" s="58" t="s">
        <v>386</v>
      </c>
      <c r="E207" s="53" t="s">
        <v>867</v>
      </c>
      <c r="F207" s="58" t="s">
        <v>373</v>
      </c>
      <c r="G207" s="53" t="s">
        <v>424</v>
      </c>
      <c r="H207" s="58" t="s">
        <v>390</v>
      </c>
      <c r="I207" s="58" t="s">
        <v>375</v>
      </c>
      <c r="J207" s="59" t="s">
        <v>868</v>
      </c>
    </row>
    <row r="208" ht="47.3" customHeight="1" spans="1:10">
      <c r="A208" s="60" t="s">
        <v>345</v>
      </c>
      <c r="B208" s="58" t="s">
        <v>863</v>
      </c>
      <c r="C208" s="58" t="s">
        <v>370</v>
      </c>
      <c r="D208" s="58" t="s">
        <v>392</v>
      </c>
      <c r="E208" s="53" t="s">
        <v>869</v>
      </c>
      <c r="F208" s="58" t="s">
        <v>388</v>
      </c>
      <c r="G208" s="53" t="s">
        <v>389</v>
      </c>
      <c r="H208" s="58" t="s">
        <v>390</v>
      </c>
      <c r="I208" s="58" t="s">
        <v>375</v>
      </c>
      <c r="J208" s="59" t="s">
        <v>870</v>
      </c>
    </row>
    <row r="209" ht="47.3" customHeight="1" spans="1:10">
      <c r="A209" s="60" t="s">
        <v>345</v>
      </c>
      <c r="B209" s="58" t="s">
        <v>863</v>
      </c>
      <c r="C209" s="58" t="s">
        <v>396</v>
      </c>
      <c r="D209" s="58" t="s">
        <v>397</v>
      </c>
      <c r="E209" s="53" t="s">
        <v>871</v>
      </c>
      <c r="F209" s="58" t="s">
        <v>373</v>
      </c>
      <c r="G209" s="53" t="s">
        <v>394</v>
      </c>
      <c r="H209" s="58" t="s">
        <v>390</v>
      </c>
      <c r="I209" s="58" t="s">
        <v>375</v>
      </c>
      <c r="J209" s="59" t="s">
        <v>872</v>
      </c>
    </row>
    <row r="210" ht="47.3" customHeight="1" spans="1:10">
      <c r="A210" s="60" t="s">
        <v>345</v>
      </c>
      <c r="B210" s="58" t="s">
        <v>863</v>
      </c>
      <c r="C210" s="58" t="s">
        <v>406</v>
      </c>
      <c r="D210" s="58" t="s">
        <v>407</v>
      </c>
      <c r="E210" s="53" t="s">
        <v>873</v>
      </c>
      <c r="F210" s="58" t="s">
        <v>373</v>
      </c>
      <c r="G210" s="53" t="s">
        <v>424</v>
      </c>
      <c r="H210" s="58" t="s">
        <v>390</v>
      </c>
      <c r="I210" s="58" t="s">
        <v>375</v>
      </c>
      <c r="J210" s="59" t="s">
        <v>874</v>
      </c>
    </row>
    <row r="211" ht="47.3" customHeight="1" spans="1:10">
      <c r="A211" s="60" t="s">
        <v>345</v>
      </c>
      <c r="B211" s="58" t="s">
        <v>863</v>
      </c>
      <c r="C211" s="58" t="s">
        <v>470</v>
      </c>
      <c r="D211" s="58" t="s">
        <v>471</v>
      </c>
      <c r="E211" s="53" t="s">
        <v>875</v>
      </c>
      <c r="F211" s="58" t="s">
        <v>485</v>
      </c>
      <c r="G211" s="53" t="s">
        <v>876</v>
      </c>
      <c r="H211" s="58" t="s">
        <v>877</v>
      </c>
      <c r="I211" s="58" t="s">
        <v>375</v>
      </c>
      <c r="J211" s="59" t="s">
        <v>878</v>
      </c>
    </row>
    <row r="212" ht="47.3" customHeight="1" spans="1:10">
      <c r="A212" s="60" t="s">
        <v>345</v>
      </c>
      <c r="B212" s="58" t="s">
        <v>863</v>
      </c>
      <c r="C212" s="58" t="s">
        <v>470</v>
      </c>
      <c r="D212" s="58" t="s">
        <v>879</v>
      </c>
      <c r="E212" s="53" t="s">
        <v>880</v>
      </c>
      <c r="F212" s="58" t="s">
        <v>485</v>
      </c>
      <c r="G212" s="53" t="s">
        <v>394</v>
      </c>
      <c r="H212" s="58" t="s">
        <v>390</v>
      </c>
      <c r="I212" s="58" t="s">
        <v>375</v>
      </c>
      <c r="J212" s="59" t="s">
        <v>881</v>
      </c>
    </row>
  </sheetData>
  <mergeCells count="40">
    <mergeCell ref="A2:J2"/>
    <mergeCell ref="A3:H3"/>
    <mergeCell ref="A8:A17"/>
    <mergeCell ref="A18:A26"/>
    <mergeCell ref="A27:A40"/>
    <mergeCell ref="A41:A50"/>
    <mergeCell ref="A51:A61"/>
    <mergeCell ref="A62:A73"/>
    <mergeCell ref="A74:A78"/>
    <mergeCell ref="A79:A82"/>
    <mergeCell ref="A83:A149"/>
    <mergeCell ref="A150:A162"/>
    <mergeCell ref="A163:A166"/>
    <mergeCell ref="A167:A174"/>
    <mergeCell ref="A175:A178"/>
    <mergeCell ref="A180:A185"/>
    <mergeCell ref="A186:A190"/>
    <mergeCell ref="A192:A197"/>
    <mergeCell ref="A198:A202"/>
    <mergeCell ref="A203:A205"/>
    <mergeCell ref="A206:A212"/>
    <mergeCell ref="B8:B17"/>
    <mergeCell ref="B18:B26"/>
    <mergeCell ref="B27:B40"/>
    <mergeCell ref="B41:B50"/>
    <mergeCell ref="B51:B61"/>
    <mergeCell ref="B62:B73"/>
    <mergeCell ref="B74:B78"/>
    <mergeCell ref="B79:B82"/>
    <mergeCell ref="B83:B149"/>
    <mergeCell ref="B150:B162"/>
    <mergeCell ref="B163:B166"/>
    <mergeCell ref="B167:B174"/>
    <mergeCell ref="B175:B178"/>
    <mergeCell ref="B180:B185"/>
    <mergeCell ref="B186:B190"/>
    <mergeCell ref="B192:B197"/>
    <mergeCell ref="B198:B202"/>
    <mergeCell ref="B203:B205"/>
    <mergeCell ref="B206:B2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1"/>
  <sheetViews>
    <sheetView showZeros="0" workbookViewId="0">
      <selection activeCell="B1" sqref="B1"/>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8" customHeight="1" spans="1:6">
      <c r="F1" s="61" t="s">
        <v>882</v>
      </c>
    </row>
    <row r="2" ht="28.5" customHeight="1" spans="1:6">
      <c r="A2" s="30" t="s">
        <v>883</v>
      </c>
      <c r="B2" s="30"/>
      <c r="C2" s="30"/>
      <c r="D2" s="30"/>
      <c r="E2" s="30"/>
      <c r="F2" s="30"/>
    </row>
    <row r="3" ht="15" customHeight="1" spans="1:6">
      <c r="A3" s="109" t="str">
        <f>"单位名称："&amp;"中国共产党云南省委员会宣传部"</f>
        <v>单位名称：中国共产党云南省委员会宣传部</v>
      </c>
      <c r="B3" s="110"/>
      <c r="C3" s="110"/>
      <c r="D3" s="64"/>
      <c r="E3" s="64"/>
      <c r="F3" s="111" t="s">
        <v>3</v>
      </c>
    </row>
    <row r="4" ht="18.75" customHeight="1" spans="1:6">
      <c r="A4" s="13" t="s">
        <v>168</v>
      </c>
      <c r="B4" s="13" t="s">
        <v>54</v>
      </c>
      <c r="C4" s="13" t="s">
        <v>55</v>
      </c>
      <c r="D4" s="12" t="s">
        <v>884</v>
      </c>
      <c r="E4" s="68"/>
      <c r="F4" s="68"/>
    </row>
    <row r="5" ht="30" customHeight="1" spans="1:6">
      <c r="A5" s="26"/>
      <c r="B5" s="26"/>
      <c r="C5" s="26"/>
      <c r="D5" s="12" t="s">
        <v>31</v>
      </c>
      <c r="E5" s="68" t="s">
        <v>63</v>
      </c>
      <c r="F5" s="68" t="s">
        <v>64</v>
      </c>
    </row>
    <row r="6" ht="16.5" customHeight="1" spans="1:6">
      <c r="A6" s="68">
        <v>1</v>
      </c>
      <c r="B6" s="68">
        <v>2</v>
      </c>
      <c r="C6" s="68">
        <v>3</v>
      </c>
      <c r="D6" s="68">
        <v>4</v>
      </c>
      <c r="E6" s="68">
        <v>5</v>
      </c>
      <c r="F6" s="68">
        <v>6</v>
      </c>
    </row>
    <row r="7" ht="20.25" customHeight="1" spans="1:6">
      <c r="A7" s="33" t="s">
        <v>46</v>
      </c>
      <c r="B7" s="33"/>
      <c r="C7" s="33"/>
      <c r="D7" s="18">
        <v>9000000</v>
      </c>
      <c r="E7" s="18"/>
      <c r="F7" s="18">
        <v>9000000</v>
      </c>
    </row>
    <row r="8" ht="20.25" customHeight="1" spans="1:6">
      <c r="A8" s="70" t="s">
        <v>46</v>
      </c>
      <c r="B8" s="33" t="s">
        <v>81</v>
      </c>
      <c r="C8" s="33" t="s">
        <v>82</v>
      </c>
      <c r="D8" s="18">
        <v>9000000</v>
      </c>
      <c r="E8" s="18"/>
      <c r="F8" s="18">
        <v>9000000</v>
      </c>
    </row>
    <row r="9" ht="20.25" customHeight="1" spans="1:6">
      <c r="A9" s="70" t="s">
        <v>46</v>
      </c>
      <c r="B9" s="70" t="s">
        <v>91</v>
      </c>
      <c r="C9" s="70" t="s">
        <v>92</v>
      </c>
      <c r="D9" s="18">
        <v>9000000</v>
      </c>
      <c r="E9" s="18"/>
      <c r="F9" s="18">
        <v>9000000</v>
      </c>
    </row>
    <row r="10" ht="20.25" customHeight="1" spans="1:6">
      <c r="A10" s="70" t="s">
        <v>46</v>
      </c>
      <c r="B10" s="71" t="s">
        <v>93</v>
      </c>
      <c r="C10" s="71" t="s">
        <v>94</v>
      </c>
      <c r="D10" s="18">
        <v>9000000</v>
      </c>
      <c r="E10" s="18"/>
      <c r="F10" s="18">
        <v>9000000</v>
      </c>
    </row>
    <row r="11" ht="17.25" customHeight="1" spans="1:6">
      <c r="A11" s="112" t="s">
        <v>134</v>
      </c>
      <c r="B11" s="113"/>
      <c r="C11" s="113" t="s">
        <v>134</v>
      </c>
      <c r="D11" s="18">
        <v>9000000</v>
      </c>
      <c r="E11" s="18"/>
      <c r="F11" s="18">
        <v>9000000</v>
      </c>
    </row>
  </sheetData>
  <mergeCells count="6">
    <mergeCell ref="A2:F2"/>
    <mergeCell ref="D4:F4"/>
    <mergeCell ref="A11:C11"/>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08"/>
  <sheetViews>
    <sheetView showZeros="0" workbookViewId="0">
      <selection activeCell="B1" sqref="B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8" customHeight="1" spans="1:17">
      <c r="O1" s="48"/>
      <c r="P1" s="48"/>
      <c r="Q1" s="101" t="s">
        <v>885</v>
      </c>
    </row>
    <row r="2" ht="27.75" customHeight="1" spans="1:17">
      <c r="A2" s="62" t="s">
        <v>886</v>
      </c>
      <c r="B2" s="30"/>
      <c r="C2" s="30"/>
      <c r="D2" s="30"/>
      <c r="E2" s="30"/>
      <c r="F2" s="30"/>
      <c r="G2" s="30"/>
      <c r="H2" s="30"/>
      <c r="I2" s="30"/>
      <c r="J2" s="30"/>
      <c r="K2" s="50"/>
      <c r="L2" s="30"/>
      <c r="M2" s="30"/>
      <c r="N2" s="30"/>
      <c r="O2" s="50"/>
      <c r="P2" s="50"/>
      <c r="Q2" s="30"/>
    </row>
    <row r="3" ht="18.75" customHeight="1" spans="1:17">
      <c r="A3" s="102" t="str">
        <f>"单位名称："&amp;"中国共产党云南省委员会宣传部"</f>
        <v>单位名称：中国共产党云南省委员会宣传部</v>
      </c>
      <c r="B3" s="5"/>
      <c r="C3" s="5"/>
      <c r="D3" s="5"/>
      <c r="E3" s="5"/>
      <c r="F3" s="5"/>
      <c r="G3" s="5"/>
      <c r="H3" s="5"/>
      <c r="I3" s="5"/>
      <c r="J3" s="5"/>
      <c r="O3" s="67"/>
      <c r="P3" s="67"/>
      <c r="Q3" s="103" t="s">
        <v>159</v>
      </c>
    </row>
    <row r="4" ht="15.75" customHeight="1" spans="1:17">
      <c r="A4" s="13" t="s">
        <v>887</v>
      </c>
      <c r="B4" s="79" t="s">
        <v>888</v>
      </c>
      <c r="C4" s="79" t="s">
        <v>889</v>
      </c>
      <c r="D4" s="79" t="s">
        <v>890</v>
      </c>
      <c r="E4" s="79" t="s">
        <v>500</v>
      </c>
      <c r="F4" s="79" t="s">
        <v>891</v>
      </c>
      <c r="G4" s="80" t="s">
        <v>175</v>
      </c>
      <c r="H4" s="80"/>
      <c r="I4" s="80"/>
      <c r="J4" s="80"/>
      <c r="K4" s="81"/>
      <c r="L4" s="80"/>
      <c r="M4" s="80"/>
      <c r="N4" s="80"/>
      <c r="O4" s="82"/>
      <c r="P4" s="81"/>
      <c r="Q4" s="83"/>
    </row>
    <row r="5" ht="17.25" customHeight="1" spans="1:17">
      <c r="A5" s="23"/>
      <c r="B5" s="84"/>
      <c r="C5" s="84"/>
      <c r="D5" s="84"/>
      <c r="E5" s="84"/>
      <c r="F5" s="84"/>
      <c r="G5" s="84" t="s">
        <v>31</v>
      </c>
      <c r="H5" s="84" t="s">
        <v>34</v>
      </c>
      <c r="I5" s="84" t="s">
        <v>892</v>
      </c>
      <c r="J5" s="84" t="s">
        <v>893</v>
      </c>
      <c r="K5" s="85" t="s">
        <v>894</v>
      </c>
      <c r="L5" s="86" t="s">
        <v>895</v>
      </c>
      <c r="M5" s="86"/>
      <c r="N5" s="86"/>
      <c r="O5" s="87"/>
      <c r="P5" s="88"/>
      <c r="Q5" s="89"/>
    </row>
    <row r="6" ht="54" customHeight="1" spans="1:17">
      <c r="A6" s="25"/>
      <c r="B6" s="89"/>
      <c r="C6" s="89"/>
      <c r="D6" s="89"/>
      <c r="E6" s="89"/>
      <c r="F6" s="89"/>
      <c r="G6" s="89"/>
      <c r="H6" s="89" t="s">
        <v>33</v>
      </c>
      <c r="I6" s="89"/>
      <c r="J6" s="89"/>
      <c r="K6" s="90"/>
      <c r="L6" s="89" t="s">
        <v>33</v>
      </c>
      <c r="M6" s="89" t="s">
        <v>44</v>
      </c>
      <c r="N6" s="89" t="s">
        <v>182</v>
      </c>
      <c r="O6" s="91" t="s">
        <v>40</v>
      </c>
      <c r="P6" s="90" t="s">
        <v>41</v>
      </c>
      <c r="Q6" s="89" t="s">
        <v>42</v>
      </c>
    </row>
    <row r="7" ht="15" customHeight="1" spans="1:17">
      <c r="A7" s="26">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ht="21" customHeight="1" spans="1:17">
      <c r="A8" s="92" t="s">
        <v>46</v>
      </c>
      <c r="B8" s="93"/>
      <c r="C8" s="93"/>
      <c r="D8" s="93"/>
      <c r="E8" s="106"/>
      <c r="F8" s="18">
        <v>6038091</v>
      </c>
      <c r="G8" s="18">
        <v>75941511</v>
      </c>
      <c r="H8" s="18">
        <v>75941511</v>
      </c>
      <c r="I8" s="18"/>
      <c r="J8" s="18"/>
      <c r="K8" s="18"/>
      <c r="L8" s="18"/>
      <c r="M8" s="18"/>
      <c r="N8" s="18"/>
      <c r="O8" s="18"/>
      <c r="P8" s="18"/>
      <c r="Q8" s="18"/>
    </row>
    <row r="9" ht="21" customHeight="1" spans="1:17">
      <c r="A9" s="96" t="s">
        <v>46</v>
      </c>
      <c r="B9" s="93"/>
      <c r="C9" s="93"/>
      <c r="D9" s="107"/>
      <c r="E9" s="108"/>
      <c r="F9" s="18">
        <v>3337226</v>
      </c>
      <c r="G9" s="18">
        <v>73203246</v>
      </c>
      <c r="H9" s="18">
        <v>73203246</v>
      </c>
      <c r="I9" s="18"/>
      <c r="J9" s="18"/>
      <c r="K9" s="18"/>
      <c r="L9" s="18"/>
      <c r="M9" s="18"/>
      <c r="N9" s="18"/>
      <c r="O9" s="18"/>
      <c r="P9" s="18"/>
      <c r="Q9" s="18"/>
    </row>
    <row r="10" ht="21" customHeight="1" spans="1:17">
      <c r="A10" s="97" t="s">
        <v>331</v>
      </c>
      <c r="B10" s="93" t="s">
        <v>896</v>
      </c>
      <c r="C10" s="93" t="s">
        <v>897</v>
      </c>
      <c r="D10" s="107" t="s">
        <v>374</v>
      </c>
      <c r="E10" s="108">
        <v>1</v>
      </c>
      <c r="F10" s="18"/>
      <c r="G10" s="18">
        <v>1000000</v>
      </c>
      <c r="H10" s="18">
        <v>1000000</v>
      </c>
      <c r="I10" s="18"/>
      <c r="J10" s="18"/>
      <c r="K10" s="18"/>
      <c r="L10" s="18"/>
      <c r="M10" s="18"/>
      <c r="N10" s="18"/>
      <c r="O10" s="18"/>
      <c r="P10" s="18"/>
      <c r="Q10" s="18"/>
    </row>
    <row r="11" ht="21" customHeight="1" spans="1:17">
      <c r="A11" s="97" t="s">
        <v>331</v>
      </c>
      <c r="B11" s="93" t="s">
        <v>898</v>
      </c>
      <c r="C11" s="93" t="s">
        <v>897</v>
      </c>
      <c r="D11" s="107" t="s">
        <v>374</v>
      </c>
      <c r="E11" s="108">
        <v>1</v>
      </c>
      <c r="F11" s="18"/>
      <c r="G11" s="18">
        <v>1000000</v>
      </c>
      <c r="H11" s="18">
        <v>1000000</v>
      </c>
      <c r="I11" s="18"/>
      <c r="J11" s="18"/>
      <c r="K11" s="18"/>
      <c r="L11" s="18"/>
      <c r="M11" s="18"/>
      <c r="N11" s="18"/>
      <c r="O11" s="18"/>
      <c r="P11" s="18"/>
      <c r="Q11" s="18"/>
    </row>
    <row r="12" ht="21" customHeight="1" spans="1:17">
      <c r="A12" s="97" t="s">
        <v>331</v>
      </c>
      <c r="B12" s="93" t="s">
        <v>899</v>
      </c>
      <c r="C12" s="93" t="s">
        <v>900</v>
      </c>
      <c r="D12" s="107" t="s">
        <v>877</v>
      </c>
      <c r="E12" s="108">
        <v>1</v>
      </c>
      <c r="F12" s="18"/>
      <c r="G12" s="18">
        <v>400000</v>
      </c>
      <c r="H12" s="18">
        <v>400000</v>
      </c>
      <c r="I12" s="18"/>
      <c r="J12" s="18"/>
      <c r="K12" s="18"/>
      <c r="L12" s="18"/>
      <c r="M12" s="18"/>
      <c r="N12" s="18"/>
      <c r="O12" s="18"/>
      <c r="P12" s="18"/>
      <c r="Q12" s="18"/>
    </row>
    <row r="13" ht="21" customHeight="1" spans="1:17">
      <c r="A13" s="97" t="s">
        <v>331</v>
      </c>
      <c r="B13" s="93" t="s">
        <v>901</v>
      </c>
      <c r="C13" s="93" t="s">
        <v>900</v>
      </c>
      <c r="D13" s="107" t="s">
        <v>877</v>
      </c>
      <c r="E13" s="108">
        <v>1</v>
      </c>
      <c r="F13" s="18"/>
      <c r="G13" s="18">
        <v>1640000</v>
      </c>
      <c r="H13" s="18">
        <v>1640000</v>
      </c>
      <c r="I13" s="18"/>
      <c r="J13" s="18"/>
      <c r="K13" s="18"/>
      <c r="L13" s="18"/>
      <c r="M13" s="18"/>
      <c r="N13" s="18"/>
      <c r="O13" s="18"/>
      <c r="P13" s="18"/>
      <c r="Q13" s="18"/>
    </row>
    <row r="14" ht="21" customHeight="1" spans="1:17">
      <c r="A14" s="97" t="s">
        <v>331</v>
      </c>
      <c r="B14" s="93" t="s">
        <v>902</v>
      </c>
      <c r="C14" s="93" t="s">
        <v>903</v>
      </c>
      <c r="D14" s="107" t="s">
        <v>374</v>
      </c>
      <c r="E14" s="108">
        <v>1</v>
      </c>
      <c r="F14" s="18"/>
      <c r="G14" s="18">
        <v>3000000</v>
      </c>
      <c r="H14" s="18">
        <v>3000000</v>
      </c>
      <c r="I14" s="18"/>
      <c r="J14" s="18"/>
      <c r="K14" s="18"/>
      <c r="L14" s="18"/>
      <c r="M14" s="18"/>
      <c r="N14" s="18"/>
      <c r="O14" s="18"/>
      <c r="P14" s="18"/>
      <c r="Q14" s="18"/>
    </row>
    <row r="15" ht="21" customHeight="1" spans="1:17">
      <c r="A15" s="97" t="s">
        <v>331</v>
      </c>
      <c r="B15" s="93" t="s">
        <v>904</v>
      </c>
      <c r="C15" s="93" t="s">
        <v>905</v>
      </c>
      <c r="D15" s="107" t="s">
        <v>877</v>
      </c>
      <c r="E15" s="108">
        <v>1</v>
      </c>
      <c r="F15" s="18"/>
      <c r="G15" s="18">
        <v>300000</v>
      </c>
      <c r="H15" s="18">
        <v>300000</v>
      </c>
      <c r="I15" s="18"/>
      <c r="J15" s="18"/>
      <c r="K15" s="18"/>
      <c r="L15" s="18"/>
      <c r="M15" s="18"/>
      <c r="N15" s="18"/>
      <c r="O15" s="18"/>
      <c r="P15" s="18"/>
      <c r="Q15" s="18"/>
    </row>
    <row r="16" ht="21" customHeight="1" spans="1:17">
      <c r="A16" s="97" t="s">
        <v>331</v>
      </c>
      <c r="B16" s="93" t="s">
        <v>906</v>
      </c>
      <c r="C16" s="93" t="s">
        <v>905</v>
      </c>
      <c r="D16" s="107" t="s">
        <v>877</v>
      </c>
      <c r="E16" s="108">
        <v>1</v>
      </c>
      <c r="F16" s="18"/>
      <c r="G16" s="18">
        <v>300000</v>
      </c>
      <c r="H16" s="18">
        <v>300000</v>
      </c>
      <c r="I16" s="18"/>
      <c r="J16" s="18"/>
      <c r="K16" s="18"/>
      <c r="L16" s="18"/>
      <c r="M16" s="18"/>
      <c r="N16" s="18"/>
      <c r="O16" s="18"/>
      <c r="P16" s="18"/>
      <c r="Q16" s="18"/>
    </row>
    <row r="17" ht="21" customHeight="1" spans="1:17">
      <c r="A17" s="97" t="s">
        <v>331</v>
      </c>
      <c r="B17" s="93" t="s">
        <v>907</v>
      </c>
      <c r="C17" s="93" t="s">
        <v>908</v>
      </c>
      <c r="D17" s="107" t="s">
        <v>718</v>
      </c>
      <c r="E17" s="108">
        <v>1</v>
      </c>
      <c r="F17" s="18"/>
      <c r="G17" s="18">
        <v>1800000</v>
      </c>
      <c r="H17" s="18">
        <v>1800000</v>
      </c>
      <c r="I17" s="18"/>
      <c r="J17" s="18"/>
      <c r="K17" s="18"/>
      <c r="L17" s="18"/>
      <c r="M17" s="18"/>
      <c r="N17" s="18"/>
      <c r="O17" s="18"/>
      <c r="P17" s="18"/>
      <c r="Q17" s="18"/>
    </row>
    <row r="18" ht="21" customHeight="1" spans="1:17">
      <c r="A18" s="97" t="s">
        <v>331</v>
      </c>
      <c r="B18" s="93" t="s">
        <v>909</v>
      </c>
      <c r="C18" s="93" t="s">
        <v>910</v>
      </c>
      <c r="D18" s="107" t="s">
        <v>440</v>
      </c>
      <c r="E18" s="108">
        <v>1</v>
      </c>
      <c r="F18" s="18"/>
      <c r="G18" s="18">
        <v>5000000</v>
      </c>
      <c r="H18" s="18">
        <v>5000000</v>
      </c>
      <c r="I18" s="18"/>
      <c r="J18" s="18"/>
      <c r="K18" s="18"/>
      <c r="L18" s="18"/>
      <c r="M18" s="18"/>
      <c r="N18" s="18"/>
      <c r="O18" s="18"/>
      <c r="P18" s="18"/>
      <c r="Q18" s="18"/>
    </row>
    <row r="19" ht="21" customHeight="1" spans="1:17">
      <c r="A19" s="97" t="s">
        <v>331</v>
      </c>
      <c r="B19" s="93" t="s">
        <v>911</v>
      </c>
      <c r="C19" s="93" t="s">
        <v>912</v>
      </c>
      <c r="D19" s="107" t="s">
        <v>374</v>
      </c>
      <c r="E19" s="108">
        <v>1</v>
      </c>
      <c r="F19" s="18"/>
      <c r="G19" s="18">
        <v>800000</v>
      </c>
      <c r="H19" s="18">
        <v>800000</v>
      </c>
      <c r="I19" s="18"/>
      <c r="J19" s="18"/>
      <c r="K19" s="18"/>
      <c r="L19" s="18"/>
      <c r="M19" s="18"/>
      <c r="N19" s="18"/>
      <c r="O19" s="18"/>
      <c r="P19" s="18"/>
      <c r="Q19" s="18"/>
    </row>
    <row r="20" ht="21" customHeight="1" spans="1:17">
      <c r="A20" s="97" t="s">
        <v>331</v>
      </c>
      <c r="B20" s="93" t="s">
        <v>913</v>
      </c>
      <c r="C20" s="93" t="s">
        <v>914</v>
      </c>
      <c r="D20" s="107" t="s">
        <v>877</v>
      </c>
      <c r="E20" s="108">
        <v>1</v>
      </c>
      <c r="F20" s="18"/>
      <c r="G20" s="18">
        <v>5000000</v>
      </c>
      <c r="H20" s="18">
        <v>5000000</v>
      </c>
      <c r="I20" s="18"/>
      <c r="J20" s="18"/>
      <c r="K20" s="18"/>
      <c r="L20" s="18"/>
      <c r="M20" s="18"/>
      <c r="N20" s="18"/>
      <c r="O20" s="18"/>
      <c r="P20" s="18"/>
      <c r="Q20" s="18"/>
    </row>
    <row r="21" ht="21" customHeight="1" spans="1:17">
      <c r="A21" s="97" t="s">
        <v>331</v>
      </c>
      <c r="B21" s="93" t="s">
        <v>915</v>
      </c>
      <c r="C21" s="93" t="s">
        <v>916</v>
      </c>
      <c r="D21" s="107" t="s">
        <v>917</v>
      </c>
      <c r="E21" s="108">
        <v>1</v>
      </c>
      <c r="F21" s="18"/>
      <c r="G21" s="18">
        <v>150000</v>
      </c>
      <c r="H21" s="18">
        <v>150000</v>
      </c>
      <c r="I21" s="18"/>
      <c r="J21" s="18"/>
      <c r="K21" s="18"/>
      <c r="L21" s="18"/>
      <c r="M21" s="18"/>
      <c r="N21" s="18"/>
      <c r="O21" s="18"/>
      <c r="P21" s="18"/>
      <c r="Q21" s="18"/>
    </row>
    <row r="22" ht="21" customHeight="1" spans="1:17">
      <c r="A22" s="97" t="s">
        <v>331</v>
      </c>
      <c r="B22" s="93" t="s">
        <v>918</v>
      </c>
      <c r="C22" s="93" t="s">
        <v>919</v>
      </c>
      <c r="D22" s="107" t="s">
        <v>374</v>
      </c>
      <c r="E22" s="108">
        <v>1</v>
      </c>
      <c r="F22" s="18"/>
      <c r="G22" s="18">
        <v>2000000</v>
      </c>
      <c r="H22" s="18">
        <v>2000000</v>
      </c>
      <c r="I22" s="18"/>
      <c r="J22" s="18"/>
      <c r="K22" s="18"/>
      <c r="L22" s="18"/>
      <c r="M22" s="18"/>
      <c r="N22" s="18"/>
      <c r="O22" s="18"/>
      <c r="P22" s="18"/>
      <c r="Q22" s="18"/>
    </row>
    <row r="23" ht="21" customHeight="1" spans="1:17">
      <c r="A23" s="97" t="s">
        <v>331</v>
      </c>
      <c r="B23" s="93" t="s">
        <v>920</v>
      </c>
      <c r="C23" s="93" t="s">
        <v>921</v>
      </c>
      <c r="D23" s="107" t="s">
        <v>440</v>
      </c>
      <c r="E23" s="108">
        <v>1</v>
      </c>
      <c r="F23" s="18"/>
      <c r="G23" s="18">
        <v>1000000</v>
      </c>
      <c r="H23" s="18">
        <v>1000000</v>
      </c>
      <c r="I23" s="18"/>
      <c r="J23" s="18"/>
      <c r="K23" s="18"/>
      <c r="L23" s="18"/>
      <c r="M23" s="18"/>
      <c r="N23" s="18"/>
      <c r="O23" s="18"/>
      <c r="P23" s="18"/>
      <c r="Q23" s="18"/>
    </row>
    <row r="24" ht="21" customHeight="1" spans="1:17">
      <c r="A24" s="97" t="s">
        <v>337</v>
      </c>
      <c r="B24" s="93" t="s">
        <v>922</v>
      </c>
      <c r="C24" s="93" t="s">
        <v>923</v>
      </c>
      <c r="D24" s="107" t="s">
        <v>917</v>
      </c>
      <c r="E24" s="108">
        <v>1</v>
      </c>
      <c r="F24" s="18"/>
      <c r="G24" s="18">
        <v>1500000</v>
      </c>
      <c r="H24" s="18">
        <v>1500000</v>
      </c>
      <c r="I24" s="18"/>
      <c r="J24" s="18"/>
      <c r="K24" s="18"/>
      <c r="L24" s="18"/>
      <c r="M24" s="18"/>
      <c r="N24" s="18"/>
      <c r="O24" s="18"/>
      <c r="P24" s="18"/>
      <c r="Q24" s="18"/>
    </row>
    <row r="25" ht="21" customHeight="1" spans="1:17">
      <c r="A25" s="97" t="s">
        <v>337</v>
      </c>
      <c r="B25" s="93" t="s">
        <v>924</v>
      </c>
      <c r="C25" s="93" t="s">
        <v>925</v>
      </c>
      <c r="D25" s="107" t="s">
        <v>917</v>
      </c>
      <c r="E25" s="108">
        <v>1</v>
      </c>
      <c r="F25" s="18"/>
      <c r="G25" s="18">
        <v>90000</v>
      </c>
      <c r="H25" s="18">
        <v>90000</v>
      </c>
      <c r="I25" s="18"/>
      <c r="J25" s="18"/>
      <c r="K25" s="18"/>
      <c r="L25" s="18"/>
      <c r="M25" s="18"/>
      <c r="N25" s="18"/>
      <c r="O25" s="18"/>
      <c r="P25" s="18"/>
      <c r="Q25" s="18"/>
    </row>
    <row r="26" ht="21" customHeight="1" spans="1:17">
      <c r="A26" s="97" t="s">
        <v>314</v>
      </c>
      <c r="B26" s="93" t="s">
        <v>926</v>
      </c>
      <c r="C26" s="93" t="s">
        <v>927</v>
      </c>
      <c r="D26" s="107" t="s">
        <v>877</v>
      </c>
      <c r="E26" s="108">
        <v>1</v>
      </c>
      <c r="F26" s="18"/>
      <c r="G26" s="18">
        <v>2950000</v>
      </c>
      <c r="H26" s="18">
        <v>2950000</v>
      </c>
      <c r="I26" s="18"/>
      <c r="J26" s="18"/>
      <c r="K26" s="18"/>
      <c r="L26" s="18"/>
      <c r="M26" s="18"/>
      <c r="N26" s="18"/>
      <c r="O26" s="18"/>
      <c r="P26" s="18"/>
      <c r="Q26" s="18"/>
    </row>
    <row r="27" ht="21" customHeight="1" spans="1:17">
      <c r="A27" s="97" t="s">
        <v>314</v>
      </c>
      <c r="B27" s="93" t="s">
        <v>928</v>
      </c>
      <c r="C27" s="93" t="s">
        <v>927</v>
      </c>
      <c r="D27" s="107" t="s">
        <v>374</v>
      </c>
      <c r="E27" s="108">
        <v>1</v>
      </c>
      <c r="F27" s="18"/>
      <c r="G27" s="18">
        <v>2950000</v>
      </c>
      <c r="H27" s="18">
        <v>2950000</v>
      </c>
      <c r="I27" s="18"/>
      <c r="J27" s="18"/>
      <c r="K27" s="18"/>
      <c r="L27" s="18"/>
      <c r="M27" s="18"/>
      <c r="N27" s="18"/>
      <c r="O27" s="18"/>
      <c r="P27" s="18"/>
      <c r="Q27" s="18"/>
    </row>
    <row r="28" ht="21" customHeight="1" spans="1:17">
      <c r="A28" s="97" t="s">
        <v>314</v>
      </c>
      <c r="B28" s="93" t="s">
        <v>929</v>
      </c>
      <c r="C28" s="93" t="s">
        <v>930</v>
      </c>
      <c r="D28" s="107" t="s">
        <v>877</v>
      </c>
      <c r="E28" s="108">
        <v>1</v>
      </c>
      <c r="F28" s="18"/>
      <c r="G28" s="18">
        <v>1970000</v>
      </c>
      <c r="H28" s="18">
        <v>1970000</v>
      </c>
      <c r="I28" s="18"/>
      <c r="J28" s="18"/>
      <c r="K28" s="18"/>
      <c r="L28" s="18"/>
      <c r="M28" s="18"/>
      <c r="N28" s="18"/>
      <c r="O28" s="18"/>
      <c r="P28" s="18"/>
      <c r="Q28" s="18"/>
    </row>
    <row r="29" ht="21" customHeight="1" spans="1:17">
      <c r="A29" s="97" t="s">
        <v>314</v>
      </c>
      <c r="B29" s="93" t="s">
        <v>931</v>
      </c>
      <c r="C29" s="93" t="s">
        <v>932</v>
      </c>
      <c r="D29" s="107" t="s">
        <v>877</v>
      </c>
      <c r="E29" s="108">
        <v>1</v>
      </c>
      <c r="F29" s="18"/>
      <c r="G29" s="18">
        <v>300000</v>
      </c>
      <c r="H29" s="18">
        <v>300000</v>
      </c>
      <c r="I29" s="18"/>
      <c r="J29" s="18"/>
      <c r="K29" s="18"/>
      <c r="L29" s="18"/>
      <c r="M29" s="18"/>
      <c r="N29" s="18"/>
      <c r="O29" s="18"/>
      <c r="P29" s="18"/>
      <c r="Q29" s="18"/>
    </row>
    <row r="30" ht="21" customHeight="1" spans="1:17">
      <c r="A30" s="97" t="s">
        <v>314</v>
      </c>
      <c r="B30" s="93" t="s">
        <v>933</v>
      </c>
      <c r="C30" s="93" t="s">
        <v>934</v>
      </c>
      <c r="D30" s="107" t="s">
        <v>877</v>
      </c>
      <c r="E30" s="108">
        <v>1</v>
      </c>
      <c r="F30" s="18">
        <v>1500000</v>
      </c>
      <c r="G30" s="18">
        <v>1500000</v>
      </c>
      <c r="H30" s="18">
        <v>1500000</v>
      </c>
      <c r="I30" s="18"/>
      <c r="J30" s="18"/>
      <c r="K30" s="18"/>
      <c r="L30" s="18"/>
      <c r="M30" s="18"/>
      <c r="N30" s="18"/>
      <c r="O30" s="18"/>
      <c r="P30" s="18"/>
      <c r="Q30" s="18"/>
    </row>
    <row r="31" ht="21" customHeight="1" spans="1:17">
      <c r="A31" s="97" t="s">
        <v>314</v>
      </c>
      <c r="B31" s="93" t="s">
        <v>935</v>
      </c>
      <c r="C31" s="93" t="s">
        <v>936</v>
      </c>
      <c r="D31" s="107" t="s">
        <v>374</v>
      </c>
      <c r="E31" s="108">
        <v>1</v>
      </c>
      <c r="F31" s="18"/>
      <c r="G31" s="18">
        <v>4200000</v>
      </c>
      <c r="H31" s="18">
        <v>4200000</v>
      </c>
      <c r="I31" s="18"/>
      <c r="J31" s="18"/>
      <c r="K31" s="18"/>
      <c r="L31" s="18"/>
      <c r="M31" s="18"/>
      <c r="N31" s="18"/>
      <c r="O31" s="18"/>
      <c r="P31" s="18"/>
      <c r="Q31" s="18"/>
    </row>
    <row r="32" ht="21" customHeight="1" spans="1:17">
      <c r="A32" s="97" t="s">
        <v>316</v>
      </c>
      <c r="B32" s="93" t="s">
        <v>937</v>
      </c>
      <c r="C32" s="93" t="s">
        <v>938</v>
      </c>
      <c r="D32" s="107" t="s">
        <v>374</v>
      </c>
      <c r="E32" s="108">
        <v>1</v>
      </c>
      <c r="F32" s="18">
        <v>434000</v>
      </c>
      <c r="G32" s="18">
        <v>434000</v>
      </c>
      <c r="H32" s="18">
        <v>434000</v>
      </c>
      <c r="I32" s="18"/>
      <c r="J32" s="18"/>
      <c r="K32" s="18"/>
      <c r="L32" s="18"/>
      <c r="M32" s="18"/>
      <c r="N32" s="18"/>
      <c r="O32" s="18"/>
      <c r="P32" s="18"/>
      <c r="Q32" s="18"/>
    </row>
    <row r="33" ht="21" customHeight="1" spans="1:17">
      <c r="A33" s="97" t="s">
        <v>316</v>
      </c>
      <c r="B33" s="93" t="s">
        <v>939</v>
      </c>
      <c r="C33" s="93" t="s">
        <v>940</v>
      </c>
      <c r="D33" s="107" t="s">
        <v>941</v>
      </c>
      <c r="E33" s="108">
        <v>1</v>
      </c>
      <c r="F33" s="18"/>
      <c r="G33" s="18">
        <v>300000</v>
      </c>
      <c r="H33" s="18">
        <v>300000</v>
      </c>
      <c r="I33" s="18"/>
      <c r="J33" s="18"/>
      <c r="K33" s="18"/>
      <c r="L33" s="18"/>
      <c r="M33" s="18"/>
      <c r="N33" s="18"/>
      <c r="O33" s="18"/>
      <c r="P33" s="18"/>
      <c r="Q33" s="18"/>
    </row>
    <row r="34" ht="21" customHeight="1" spans="1:17">
      <c r="A34" s="97" t="s">
        <v>316</v>
      </c>
      <c r="B34" s="93" t="s">
        <v>942</v>
      </c>
      <c r="C34" s="93" t="s">
        <v>897</v>
      </c>
      <c r="D34" s="107" t="s">
        <v>374</v>
      </c>
      <c r="E34" s="108">
        <v>1</v>
      </c>
      <c r="F34" s="18"/>
      <c r="G34" s="18">
        <v>580000</v>
      </c>
      <c r="H34" s="18">
        <v>580000</v>
      </c>
      <c r="I34" s="18"/>
      <c r="J34" s="18"/>
      <c r="K34" s="18"/>
      <c r="L34" s="18"/>
      <c r="M34" s="18"/>
      <c r="N34" s="18"/>
      <c r="O34" s="18"/>
      <c r="P34" s="18"/>
      <c r="Q34" s="18"/>
    </row>
    <row r="35" ht="21" customHeight="1" spans="1:17">
      <c r="A35" s="97" t="s">
        <v>316</v>
      </c>
      <c r="B35" s="93" t="s">
        <v>943</v>
      </c>
      <c r="C35" s="93" t="s">
        <v>897</v>
      </c>
      <c r="D35" s="107" t="s">
        <v>374</v>
      </c>
      <c r="E35" s="108">
        <v>1</v>
      </c>
      <c r="F35" s="18"/>
      <c r="G35" s="18">
        <v>906000</v>
      </c>
      <c r="H35" s="18">
        <v>906000</v>
      </c>
      <c r="I35" s="18"/>
      <c r="J35" s="18"/>
      <c r="K35" s="18"/>
      <c r="L35" s="18"/>
      <c r="M35" s="18"/>
      <c r="N35" s="18"/>
      <c r="O35" s="18"/>
      <c r="P35" s="18"/>
      <c r="Q35" s="18"/>
    </row>
    <row r="36" ht="21" customHeight="1" spans="1:17">
      <c r="A36" s="97" t="s">
        <v>316</v>
      </c>
      <c r="B36" s="93" t="s">
        <v>944</v>
      </c>
      <c r="C36" s="93" t="s">
        <v>945</v>
      </c>
      <c r="D36" s="107" t="s">
        <v>374</v>
      </c>
      <c r="E36" s="108">
        <v>1</v>
      </c>
      <c r="F36" s="18">
        <v>230000</v>
      </c>
      <c r="G36" s="18">
        <v>230000</v>
      </c>
      <c r="H36" s="18">
        <v>230000</v>
      </c>
      <c r="I36" s="18"/>
      <c r="J36" s="18"/>
      <c r="K36" s="18"/>
      <c r="L36" s="18"/>
      <c r="M36" s="18"/>
      <c r="N36" s="18"/>
      <c r="O36" s="18"/>
      <c r="P36" s="18"/>
      <c r="Q36" s="18"/>
    </row>
    <row r="37" ht="21" customHeight="1" spans="1:17">
      <c r="A37" s="97" t="s">
        <v>316</v>
      </c>
      <c r="B37" s="93" t="s">
        <v>946</v>
      </c>
      <c r="C37" s="93" t="s">
        <v>945</v>
      </c>
      <c r="D37" s="107" t="s">
        <v>374</v>
      </c>
      <c r="E37" s="108">
        <v>1</v>
      </c>
      <c r="F37" s="18">
        <v>227876</v>
      </c>
      <c r="G37" s="18">
        <v>227876</v>
      </c>
      <c r="H37" s="18">
        <v>227876</v>
      </c>
      <c r="I37" s="18"/>
      <c r="J37" s="18"/>
      <c r="K37" s="18"/>
      <c r="L37" s="18"/>
      <c r="M37" s="18"/>
      <c r="N37" s="18"/>
      <c r="O37" s="18"/>
      <c r="P37" s="18"/>
      <c r="Q37" s="18"/>
    </row>
    <row r="38" ht="21" customHeight="1" spans="1:17">
      <c r="A38" s="97" t="s">
        <v>316</v>
      </c>
      <c r="B38" s="93" t="s">
        <v>947</v>
      </c>
      <c r="C38" s="93" t="s">
        <v>948</v>
      </c>
      <c r="D38" s="107" t="s">
        <v>478</v>
      </c>
      <c r="E38" s="108">
        <v>1</v>
      </c>
      <c r="F38" s="18">
        <v>230000</v>
      </c>
      <c r="G38" s="18">
        <v>230000</v>
      </c>
      <c r="H38" s="18">
        <v>230000</v>
      </c>
      <c r="I38" s="18"/>
      <c r="J38" s="18"/>
      <c r="K38" s="18"/>
      <c r="L38" s="18"/>
      <c r="M38" s="18"/>
      <c r="N38" s="18"/>
      <c r="O38" s="18"/>
      <c r="P38" s="18"/>
      <c r="Q38" s="18"/>
    </row>
    <row r="39" ht="21" customHeight="1" spans="1:17">
      <c r="A39" s="97" t="s">
        <v>316</v>
      </c>
      <c r="B39" s="93" t="s">
        <v>949</v>
      </c>
      <c r="C39" s="93" t="s">
        <v>950</v>
      </c>
      <c r="D39" s="107" t="s">
        <v>941</v>
      </c>
      <c r="E39" s="108">
        <v>1</v>
      </c>
      <c r="F39" s="18">
        <v>120000</v>
      </c>
      <c r="G39" s="18">
        <v>120000</v>
      </c>
      <c r="H39" s="18">
        <v>120000</v>
      </c>
      <c r="I39" s="18"/>
      <c r="J39" s="18"/>
      <c r="K39" s="18"/>
      <c r="L39" s="18"/>
      <c r="M39" s="18"/>
      <c r="N39" s="18"/>
      <c r="O39" s="18"/>
      <c r="P39" s="18"/>
      <c r="Q39" s="18"/>
    </row>
    <row r="40" ht="21" customHeight="1" spans="1:17">
      <c r="A40" s="97" t="s">
        <v>316</v>
      </c>
      <c r="B40" s="93" t="s">
        <v>951</v>
      </c>
      <c r="C40" s="93" t="s">
        <v>900</v>
      </c>
      <c r="D40" s="107" t="s">
        <v>718</v>
      </c>
      <c r="E40" s="108">
        <v>1</v>
      </c>
      <c r="F40" s="18"/>
      <c r="G40" s="18">
        <v>480000</v>
      </c>
      <c r="H40" s="18">
        <v>480000</v>
      </c>
      <c r="I40" s="18"/>
      <c r="J40" s="18"/>
      <c r="K40" s="18"/>
      <c r="L40" s="18"/>
      <c r="M40" s="18"/>
      <c r="N40" s="18"/>
      <c r="O40" s="18"/>
      <c r="P40" s="18"/>
      <c r="Q40" s="18"/>
    </row>
    <row r="41" ht="21" customHeight="1" spans="1:17">
      <c r="A41" s="97" t="s">
        <v>316</v>
      </c>
      <c r="B41" s="93" t="s">
        <v>952</v>
      </c>
      <c r="C41" s="93" t="s">
        <v>900</v>
      </c>
      <c r="D41" s="107" t="s">
        <v>440</v>
      </c>
      <c r="E41" s="108">
        <v>1</v>
      </c>
      <c r="F41" s="18"/>
      <c r="G41" s="18">
        <v>400000</v>
      </c>
      <c r="H41" s="18">
        <v>400000</v>
      </c>
      <c r="I41" s="18"/>
      <c r="J41" s="18"/>
      <c r="K41" s="18"/>
      <c r="L41" s="18"/>
      <c r="M41" s="18"/>
      <c r="N41" s="18"/>
      <c r="O41" s="18"/>
      <c r="P41" s="18"/>
      <c r="Q41" s="18"/>
    </row>
    <row r="42" ht="21" customHeight="1" spans="1:17">
      <c r="A42" s="97" t="s">
        <v>316</v>
      </c>
      <c r="B42" s="93" t="s">
        <v>953</v>
      </c>
      <c r="C42" s="93" t="s">
        <v>900</v>
      </c>
      <c r="D42" s="107" t="s">
        <v>374</v>
      </c>
      <c r="E42" s="108">
        <v>1</v>
      </c>
      <c r="F42" s="18"/>
      <c r="G42" s="18">
        <v>850000</v>
      </c>
      <c r="H42" s="18">
        <v>850000</v>
      </c>
      <c r="I42" s="18"/>
      <c r="J42" s="18"/>
      <c r="K42" s="18"/>
      <c r="L42" s="18"/>
      <c r="M42" s="18"/>
      <c r="N42" s="18"/>
      <c r="O42" s="18"/>
      <c r="P42" s="18"/>
      <c r="Q42" s="18"/>
    </row>
    <row r="43" ht="21" customHeight="1" spans="1:17">
      <c r="A43" s="97" t="s">
        <v>316</v>
      </c>
      <c r="B43" s="93" t="s">
        <v>954</v>
      </c>
      <c r="C43" s="93" t="s">
        <v>955</v>
      </c>
      <c r="D43" s="107" t="s">
        <v>374</v>
      </c>
      <c r="E43" s="108">
        <v>1</v>
      </c>
      <c r="F43" s="18"/>
      <c r="G43" s="18">
        <v>4975420</v>
      </c>
      <c r="H43" s="18">
        <v>4975420</v>
      </c>
      <c r="I43" s="18"/>
      <c r="J43" s="18"/>
      <c r="K43" s="18"/>
      <c r="L43" s="18"/>
      <c r="M43" s="18"/>
      <c r="N43" s="18"/>
      <c r="O43" s="18"/>
      <c r="P43" s="18"/>
      <c r="Q43" s="18"/>
    </row>
    <row r="44" ht="21" customHeight="1" spans="1:17">
      <c r="A44" s="97" t="s">
        <v>316</v>
      </c>
      <c r="B44" s="93" t="s">
        <v>956</v>
      </c>
      <c r="C44" s="93" t="s">
        <v>955</v>
      </c>
      <c r="D44" s="107" t="s">
        <v>374</v>
      </c>
      <c r="E44" s="108">
        <v>1</v>
      </c>
      <c r="F44" s="18"/>
      <c r="G44" s="18">
        <v>1400000</v>
      </c>
      <c r="H44" s="18">
        <v>1400000</v>
      </c>
      <c r="I44" s="18"/>
      <c r="J44" s="18"/>
      <c r="K44" s="18"/>
      <c r="L44" s="18"/>
      <c r="M44" s="18"/>
      <c r="N44" s="18"/>
      <c r="O44" s="18"/>
      <c r="P44" s="18"/>
      <c r="Q44" s="18"/>
    </row>
    <row r="45" ht="21" customHeight="1" spans="1:17">
      <c r="A45" s="97" t="s">
        <v>316</v>
      </c>
      <c r="B45" s="93" t="s">
        <v>957</v>
      </c>
      <c r="C45" s="93" t="s">
        <v>903</v>
      </c>
      <c r="D45" s="107" t="s">
        <v>718</v>
      </c>
      <c r="E45" s="108">
        <v>1</v>
      </c>
      <c r="F45" s="18"/>
      <c r="G45" s="18">
        <v>400000</v>
      </c>
      <c r="H45" s="18">
        <v>400000</v>
      </c>
      <c r="I45" s="18"/>
      <c r="J45" s="18"/>
      <c r="K45" s="18"/>
      <c r="L45" s="18"/>
      <c r="M45" s="18"/>
      <c r="N45" s="18"/>
      <c r="O45" s="18"/>
      <c r="P45" s="18"/>
      <c r="Q45" s="18"/>
    </row>
    <row r="46" ht="21" customHeight="1" spans="1:17">
      <c r="A46" s="97" t="s">
        <v>316</v>
      </c>
      <c r="B46" s="93" t="s">
        <v>958</v>
      </c>
      <c r="C46" s="93" t="s">
        <v>905</v>
      </c>
      <c r="D46" s="107" t="s">
        <v>718</v>
      </c>
      <c r="E46" s="108">
        <v>1</v>
      </c>
      <c r="F46" s="18"/>
      <c r="G46" s="18">
        <v>340000</v>
      </c>
      <c r="H46" s="18">
        <v>340000</v>
      </c>
      <c r="I46" s="18"/>
      <c r="J46" s="18"/>
      <c r="K46" s="18"/>
      <c r="L46" s="18"/>
      <c r="M46" s="18"/>
      <c r="N46" s="18"/>
      <c r="O46" s="18"/>
      <c r="P46" s="18"/>
      <c r="Q46" s="18"/>
    </row>
    <row r="47" ht="21" customHeight="1" spans="1:17">
      <c r="A47" s="97" t="s">
        <v>316</v>
      </c>
      <c r="B47" s="93" t="s">
        <v>959</v>
      </c>
      <c r="C47" s="93" t="s">
        <v>905</v>
      </c>
      <c r="D47" s="107" t="s">
        <v>374</v>
      </c>
      <c r="E47" s="108">
        <v>1</v>
      </c>
      <c r="F47" s="18"/>
      <c r="G47" s="18">
        <v>600000</v>
      </c>
      <c r="H47" s="18">
        <v>600000</v>
      </c>
      <c r="I47" s="18"/>
      <c r="J47" s="18"/>
      <c r="K47" s="18"/>
      <c r="L47" s="18"/>
      <c r="M47" s="18"/>
      <c r="N47" s="18"/>
      <c r="O47" s="18"/>
      <c r="P47" s="18"/>
      <c r="Q47" s="18"/>
    </row>
    <row r="48" ht="21" customHeight="1" spans="1:17">
      <c r="A48" s="97" t="s">
        <v>316</v>
      </c>
      <c r="B48" s="93" t="s">
        <v>960</v>
      </c>
      <c r="C48" s="93" t="s">
        <v>961</v>
      </c>
      <c r="D48" s="107" t="s">
        <v>374</v>
      </c>
      <c r="E48" s="108">
        <v>1</v>
      </c>
      <c r="F48" s="18"/>
      <c r="G48" s="18">
        <v>250000</v>
      </c>
      <c r="H48" s="18">
        <v>250000</v>
      </c>
      <c r="I48" s="18"/>
      <c r="J48" s="18"/>
      <c r="K48" s="18"/>
      <c r="L48" s="18"/>
      <c r="M48" s="18"/>
      <c r="N48" s="18"/>
      <c r="O48" s="18"/>
      <c r="P48" s="18"/>
      <c r="Q48" s="18"/>
    </row>
    <row r="49" ht="21" customHeight="1" spans="1:17">
      <c r="A49" s="97" t="s">
        <v>316</v>
      </c>
      <c r="B49" s="93" t="s">
        <v>962</v>
      </c>
      <c r="C49" s="93" t="s">
        <v>961</v>
      </c>
      <c r="D49" s="107" t="s">
        <v>374</v>
      </c>
      <c r="E49" s="108">
        <v>1</v>
      </c>
      <c r="F49" s="18"/>
      <c r="G49" s="18">
        <v>170000</v>
      </c>
      <c r="H49" s="18">
        <v>170000</v>
      </c>
      <c r="I49" s="18"/>
      <c r="J49" s="18"/>
      <c r="K49" s="18"/>
      <c r="L49" s="18"/>
      <c r="M49" s="18"/>
      <c r="N49" s="18"/>
      <c r="O49" s="18"/>
      <c r="P49" s="18"/>
      <c r="Q49" s="18"/>
    </row>
    <row r="50" ht="21" customHeight="1" spans="1:17">
      <c r="A50" s="97" t="s">
        <v>316</v>
      </c>
      <c r="B50" s="93" t="s">
        <v>963</v>
      </c>
      <c r="C50" s="93" t="s">
        <v>961</v>
      </c>
      <c r="D50" s="107" t="s">
        <v>374</v>
      </c>
      <c r="E50" s="108">
        <v>1</v>
      </c>
      <c r="F50" s="18"/>
      <c r="G50" s="18">
        <v>250000</v>
      </c>
      <c r="H50" s="18">
        <v>250000</v>
      </c>
      <c r="I50" s="18"/>
      <c r="J50" s="18"/>
      <c r="K50" s="18"/>
      <c r="L50" s="18"/>
      <c r="M50" s="18"/>
      <c r="N50" s="18"/>
      <c r="O50" s="18"/>
      <c r="P50" s="18"/>
      <c r="Q50" s="18"/>
    </row>
    <row r="51" ht="21" customHeight="1" spans="1:17">
      <c r="A51" s="97" t="s">
        <v>316</v>
      </c>
      <c r="B51" s="93" t="s">
        <v>964</v>
      </c>
      <c r="C51" s="93" t="s">
        <v>908</v>
      </c>
      <c r="D51" s="107" t="s">
        <v>374</v>
      </c>
      <c r="E51" s="108">
        <v>1</v>
      </c>
      <c r="F51" s="18">
        <v>115450</v>
      </c>
      <c r="G51" s="18">
        <v>115450</v>
      </c>
      <c r="H51" s="18">
        <v>115450</v>
      </c>
      <c r="I51" s="18"/>
      <c r="J51" s="18"/>
      <c r="K51" s="18"/>
      <c r="L51" s="18"/>
      <c r="M51" s="18"/>
      <c r="N51" s="18"/>
      <c r="O51" s="18"/>
      <c r="P51" s="18"/>
      <c r="Q51" s="18"/>
    </row>
    <row r="52" ht="21" customHeight="1" spans="1:17">
      <c r="A52" s="97" t="s">
        <v>316</v>
      </c>
      <c r="B52" s="93" t="s">
        <v>965</v>
      </c>
      <c r="C52" s="93" t="s">
        <v>966</v>
      </c>
      <c r="D52" s="107" t="s">
        <v>374</v>
      </c>
      <c r="E52" s="108">
        <v>1</v>
      </c>
      <c r="F52" s="18"/>
      <c r="G52" s="18">
        <v>3482300</v>
      </c>
      <c r="H52" s="18">
        <v>3482300</v>
      </c>
      <c r="I52" s="18"/>
      <c r="J52" s="18"/>
      <c r="K52" s="18"/>
      <c r="L52" s="18"/>
      <c r="M52" s="18"/>
      <c r="N52" s="18"/>
      <c r="O52" s="18"/>
      <c r="P52" s="18"/>
      <c r="Q52" s="18"/>
    </row>
    <row r="53" ht="21" customHeight="1" spans="1:17">
      <c r="A53" s="97" t="s">
        <v>316</v>
      </c>
      <c r="B53" s="93" t="s">
        <v>967</v>
      </c>
      <c r="C53" s="93" t="s">
        <v>966</v>
      </c>
      <c r="D53" s="107" t="s">
        <v>374</v>
      </c>
      <c r="E53" s="108">
        <v>1</v>
      </c>
      <c r="F53" s="18"/>
      <c r="G53" s="18">
        <v>1100000</v>
      </c>
      <c r="H53" s="18">
        <v>1100000</v>
      </c>
      <c r="I53" s="18"/>
      <c r="J53" s="18"/>
      <c r="K53" s="18"/>
      <c r="L53" s="18"/>
      <c r="M53" s="18"/>
      <c r="N53" s="18"/>
      <c r="O53" s="18"/>
      <c r="P53" s="18"/>
      <c r="Q53" s="18"/>
    </row>
    <row r="54" ht="21" customHeight="1" spans="1:17">
      <c r="A54" s="97" t="s">
        <v>316</v>
      </c>
      <c r="B54" s="93" t="s">
        <v>968</v>
      </c>
      <c r="C54" s="93" t="s">
        <v>969</v>
      </c>
      <c r="D54" s="107" t="s">
        <v>374</v>
      </c>
      <c r="E54" s="108">
        <v>1</v>
      </c>
      <c r="F54" s="18">
        <v>225000</v>
      </c>
      <c r="G54" s="18">
        <v>225000</v>
      </c>
      <c r="H54" s="18">
        <v>225000</v>
      </c>
      <c r="I54" s="18"/>
      <c r="J54" s="18"/>
      <c r="K54" s="18"/>
      <c r="L54" s="18"/>
      <c r="M54" s="18"/>
      <c r="N54" s="18"/>
      <c r="O54" s="18"/>
      <c r="P54" s="18"/>
      <c r="Q54" s="18"/>
    </row>
    <row r="55" ht="21" customHeight="1" spans="1:17">
      <c r="A55" s="97" t="s">
        <v>316</v>
      </c>
      <c r="B55" s="93" t="s">
        <v>970</v>
      </c>
      <c r="C55" s="93" t="s">
        <v>971</v>
      </c>
      <c r="D55" s="107" t="s">
        <v>374</v>
      </c>
      <c r="E55" s="108">
        <v>1</v>
      </c>
      <c r="F55" s="18"/>
      <c r="G55" s="18">
        <v>600000</v>
      </c>
      <c r="H55" s="18">
        <v>600000</v>
      </c>
      <c r="I55" s="18"/>
      <c r="J55" s="18"/>
      <c r="K55" s="18"/>
      <c r="L55" s="18"/>
      <c r="M55" s="18"/>
      <c r="N55" s="18"/>
      <c r="O55" s="18"/>
      <c r="P55" s="18"/>
      <c r="Q55" s="18"/>
    </row>
    <row r="56" ht="21" customHeight="1" spans="1:17">
      <c r="A56" s="97" t="s">
        <v>316</v>
      </c>
      <c r="B56" s="93" t="s">
        <v>972</v>
      </c>
      <c r="C56" s="93" t="s">
        <v>930</v>
      </c>
      <c r="D56" s="107" t="s">
        <v>877</v>
      </c>
      <c r="E56" s="108">
        <v>1</v>
      </c>
      <c r="F56" s="18"/>
      <c r="G56" s="18">
        <v>250000</v>
      </c>
      <c r="H56" s="18">
        <v>250000</v>
      </c>
      <c r="I56" s="18"/>
      <c r="J56" s="18"/>
      <c r="K56" s="18"/>
      <c r="L56" s="18"/>
      <c r="M56" s="18"/>
      <c r="N56" s="18"/>
      <c r="O56" s="18"/>
      <c r="P56" s="18"/>
      <c r="Q56" s="18"/>
    </row>
    <row r="57" ht="21" customHeight="1" spans="1:17">
      <c r="A57" s="97" t="s">
        <v>316</v>
      </c>
      <c r="B57" s="93" t="s">
        <v>973</v>
      </c>
      <c r="C57" s="93" t="s">
        <v>930</v>
      </c>
      <c r="D57" s="107" t="s">
        <v>374</v>
      </c>
      <c r="E57" s="108">
        <v>1</v>
      </c>
      <c r="F57" s="18"/>
      <c r="G57" s="18">
        <v>200000</v>
      </c>
      <c r="H57" s="18">
        <v>200000</v>
      </c>
      <c r="I57" s="18"/>
      <c r="J57" s="18"/>
      <c r="K57" s="18"/>
      <c r="L57" s="18"/>
      <c r="M57" s="18"/>
      <c r="N57" s="18"/>
      <c r="O57" s="18"/>
      <c r="P57" s="18"/>
      <c r="Q57" s="18"/>
    </row>
    <row r="58" ht="21" customHeight="1" spans="1:17">
      <c r="A58" s="97" t="s">
        <v>316</v>
      </c>
      <c r="B58" s="93" t="s">
        <v>974</v>
      </c>
      <c r="C58" s="93" t="s">
        <v>930</v>
      </c>
      <c r="D58" s="107" t="s">
        <v>374</v>
      </c>
      <c r="E58" s="108">
        <v>1</v>
      </c>
      <c r="F58" s="18"/>
      <c r="G58" s="18">
        <v>170000</v>
      </c>
      <c r="H58" s="18">
        <v>170000</v>
      </c>
      <c r="I58" s="18"/>
      <c r="J58" s="18"/>
      <c r="K58" s="18"/>
      <c r="L58" s="18"/>
      <c r="M58" s="18"/>
      <c r="N58" s="18"/>
      <c r="O58" s="18"/>
      <c r="P58" s="18"/>
      <c r="Q58" s="18"/>
    </row>
    <row r="59" ht="21" customHeight="1" spans="1:17">
      <c r="A59" s="97" t="s">
        <v>316</v>
      </c>
      <c r="B59" s="93" t="s">
        <v>975</v>
      </c>
      <c r="C59" s="93" t="s">
        <v>976</v>
      </c>
      <c r="D59" s="107" t="s">
        <v>374</v>
      </c>
      <c r="E59" s="108">
        <v>1</v>
      </c>
      <c r="F59" s="18"/>
      <c r="G59" s="18">
        <v>400000</v>
      </c>
      <c r="H59" s="18">
        <v>400000</v>
      </c>
      <c r="I59" s="18"/>
      <c r="J59" s="18"/>
      <c r="K59" s="18"/>
      <c r="L59" s="18"/>
      <c r="M59" s="18"/>
      <c r="N59" s="18"/>
      <c r="O59" s="18"/>
      <c r="P59" s="18"/>
      <c r="Q59" s="18"/>
    </row>
    <row r="60" ht="21" customHeight="1" spans="1:17">
      <c r="A60" s="97" t="s">
        <v>316</v>
      </c>
      <c r="B60" s="93" t="s">
        <v>977</v>
      </c>
      <c r="C60" s="93" t="s">
        <v>976</v>
      </c>
      <c r="D60" s="107" t="s">
        <v>374</v>
      </c>
      <c r="E60" s="108">
        <v>1</v>
      </c>
      <c r="F60" s="18"/>
      <c r="G60" s="18">
        <v>1000000</v>
      </c>
      <c r="H60" s="18">
        <v>1000000</v>
      </c>
      <c r="I60" s="18"/>
      <c r="J60" s="18"/>
      <c r="K60" s="18"/>
      <c r="L60" s="18"/>
      <c r="M60" s="18"/>
      <c r="N60" s="18"/>
      <c r="O60" s="18"/>
      <c r="P60" s="18"/>
      <c r="Q60" s="18"/>
    </row>
    <row r="61" ht="21" customHeight="1" spans="1:17">
      <c r="A61" s="97" t="s">
        <v>316</v>
      </c>
      <c r="B61" s="93" t="s">
        <v>978</v>
      </c>
      <c r="C61" s="93" t="s">
        <v>976</v>
      </c>
      <c r="D61" s="107" t="s">
        <v>979</v>
      </c>
      <c r="E61" s="108">
        <v>1</v>
      </c>
      <c r="F61" s="18"/>
      <c r="G61" s="18">
        <v>850000</v>
      </c>
      <c r="H61" s="18">
        <v>850000</v>
      </c>
      <c r="I61" s="18"/>
      <c r="J61" s="18"/>
      <c r="K61" s="18"/>
      <c r="L61" s="18"/>
      <c r="M61" s="18"/>
      <c r="N61" s="18"/>
      <c r="O61" s="18"/>
      <c r="P61" s="18"/>
      <c r="Q61" s="18"/>
    </row>
    <row r="62" ht="21" customHeight="1" spans="1:17">
      <c r="A62" s="97" t="s">
        <v>316</v>
      </c>
      <c r="B62" s="93" t="s">
        <v>980</v>
      </c>
      <c r="C62" s="93" t="s">
        <v>976</v>
      </c>
      <c r="D62" s="107" t="s">
        <v>440</v>
      </c>
      <c r="E62" s="108">
        <v>1</v>
      </c>
      <c r="F62" s="18"/>
      <c r="G62" s="18">
        <v>520000</v>
      </c>
      <c r="H62" s="18">
        <v>520000</v>
      </c>
      <c r="I62" s="18"/>
      <c r="J62" s="18"/>
      <c r="K62" s="18"/>
      <c r="L62" s="18"/>
      <c r="M62" s="18"/>
      <c r="N62" s="18"/>
      <c r="O62" s="18"/>
      <c r="P62" s="18"/>
      <c r="Q62" s="18"/>
    </row>
    <row r="63" ht="21" customHeight="1" spans="1:17">
      <c r="A63" s="97" t="s">
        <v>316</v>
      </c>
      <c r="B63" s="93" t="s">
        <v>981</v>
      </c>
      <c r="C63" s="93" t="s">
        <v>976</v>
      </c>
      <c r="D63" s="107" t="s">
        <v>374</v>
      </c>
      <c r="E63" s="108">
        <v>1</v>
      </c>
      <c r="F63" s="18"/>
      <c r="G63" s="18">
        <v>462000</v>
      </c>
      <c r="H63" s="18">
        <v>462000</v>
      </c>
      <c r="I63" s="18"/>
      <c r="J63" s="18"/>
      <c r="K63" s="18"/>
      <c r="L63" s="18"/>
      <c r="M63" s="18"/>
      <c r="N63" s="18"/>
      <c r="O63" s="18"/>
      <c r="P63" s="18"/>
      <c r="Q63" s="18"/>
    </row>
    <row r="64" ht="21" customHeight="1" spans="1:17">
      <c r="A64" s="97" t="s">
        <v>316</v>
      </c>
      <c r="B64" s="93" t="s">
        <v>982</v>
      </c>
      <c r="C64" s="93" t="s">
        <v>983</v>
      </c>
      <c r="D64" s="107" t="s">
        <v>809</v>
      </c>
      <c r="E64" s="108">
        <v>3</v>
      </c>
      <c r="F64" s="18">
        <v>3000</v>
      </c>
      <c r="G64" s="18">
        <v>3000</v>
      </c>
      <c r="H64" s="18">
        <v>3000</v>
      </c>
      <c r="I64" s="18"/>
      <c r="J64" s="18"/>
      <c r="K64" s="18"/>
      <c r="L64" s="18"/>
      <c r="M64" s="18"/>
      <c r="N64" s="18"/>
      <c r="O64" s="18"/>
      <c r="P64" s="18"/>
      <c r="Q64" s="18"/>
    </row>
    <row r="65" ht="21" customHeight="1" spans="1:17">
      <c r="A65" s="97" t="s">
        <v>316</v>
      </c>
      <c r="B65" s="93" t="s">
        <v>984</v>
      </c>
      <c r="C65" s="93" t="s">
        <v>985</v>
      </c>
      <c r="D65" s="107" t="s">
        <v>374</v>
      </c>
      <c r="E65" s="108">
        <v>1</v>
      </c>
      <c r="F65" s="18"/>
      <c r="G65" s="18">
        <v>1600000</v>
      </c>
      <c r="H65" s="18">
        <v>1600000</v>
      </c>
      <c r="I65" s="18"/>
      <c r="J65" s="18"/>
      <c r="K65" s="18"/>
      <c r="L65" s="18"/>
      <c r="M65" s="18"/>
      <c r="N65" s="18"/>
      <c r="O65" s="18"/>
      <c r="P65" s="18"/>
      <c r="Q65" s="18"/>
    </row>
    <row r="66" ht="21" customHeight="1" spans="1:17">
      <c r="A66" s="97" t="s">
        <v>316</v>
      </c>
      <c r="B66" s="93" t="s">
        <v>986</v>
      </c>
      <c r="C66" s="93" t="s">
        <v>985</v>
      </c>
      <c r="D66" s="107" t="s">
        <v>374</v>
      </c>
      <c r="E66" s="108">
        <v>1</v>
      </c>
      <c r="F66" s="18"/>
      <c r="G66" s="18">
        <v>2000000</v>
      </c>
      <c r="H66" s="18">
        <v>2000000</v>
      </c>
      <c r="I66" s="18"/>
      <c r="J66" s="18"/>
      <c r="K66" s="18"/>
      <c r="L66" s="18"/>
      <c r="M66" s="18"/>
      <c r="N66" s="18"/>
      <c r="O66" s="18"/>
      <c r="P66" s="18"/>
      <c r="Q66" s="18"/>
    </row>
    <row r="67" ht="21" customHeight="1" spans="1:17">
      <c r="A67" s="97" t="s">
        <v>316</v>
      </c>
      <c r="B67" s="93" t="s">
        <v>987</v>
      </c>
      <c r="C67" s="93" t="s">
        <v>919</v>
      </c>
      <c r="D67" s="107" t="s">
        <v>374</v>
      </c>
      <c r="E67" s="108">
        <v>1</v>
      </c>
      <c r="F67" s="18"/>
      <c r="G67" s="18">
        <v>600000</v>
      </c>
      <c r="H67" s="18">
        <v>600000</v>
      </c>
      <c r="I67" s="18"/>
      <c r="J67" s="18"/>
      <c r="K67" s="18"/>
      <c r="L67" s="18"/>
      <c r="M67" s="18"/>
      <c r="N67" s="18"/>
      <c r="O67" s="18"/>
      <c r="P67" s="18"/>
      <c r="Q67" s="18"/>
    </row>
    <row r="68" ht="21" customHeight="1" spans="1:17">
      <c r="A68" s="97" t="s">
        <v>316</v>
      </c>
      <c r="B68" s="93" t="s">
        <v>988</v>
      </c>
      <c r="C68" s="93" t="s">
        <v>919</v>
      </c>
      <c r="D68" s="107" t="s">
        <v>374</v>
      </c>
      <c r="E68" s="108">
        <v>1</v>
      </c>
      <c r="F68" s="18"/>
      <c r="G68" s="18">
        <v>900000</v>
      </c>
      <c r="H68" s="18">
        <v>900000</v>
      </c>
      <c r="I68" s="18"/>
      <c r="J68" s="18"/>
      <c r="K68" s="18"/>
      <c r="L68" s="18"/>
      <c r="M68" s="18"/>
      <c r="N68" s="18"/>
      <c r="O68" s="18"/>
      <c r="P68" s="18"/>
      <c r="Q68" s="18"/>
    </row>
    <row r="69" ht="21" customHeight="1" spans="1:17">
      <c r="A69" s="97" t="s">
        <v>316</v>
      </c>
      <c r="B69" s="93" t="s">
        <v>989</v>
      </c>
      <c r="C69" s="93" t="s">
        <v>921</v>
      </c>
      <c r="D69" s="107" t="s">
        <v>478</v>
      </c>
      <c r="E69" s="108">
        <v>1</v>
      </c>
      <c r="F69" s="18"/>
      <c r="G69" s="18">
        <v>1250000</v>
      </c>
      <c r="H69" s="18">
        <v>1250000</v>
      </c>
      <c r="I69" s="18"/>
      <c r="J69" s="18"/>
      <c r="K69" s="18"/>
      <c r="L69" s="18"/>
      <c r="M69" s="18"/>
      <c r="N69" s="18"/>
      <c r="O69" s="18"/>
      <c r="P69" s="18"/>
      <c r="Q69" s="18"/>
    </row>
    <row r="70" ht="21" customHeight="1" spans="1:17">
      <c r="A70" s="97" t="s">
        <v>316</v>
      </c>
      <c r="B70" s="93" t="s">
        <v>990</v>
      </c>
      <c r="C70" s="93" t="s">
        <v>991</v>
      </c>
      <c r="D70" s="107" t="s">
        <v>374</v>
      </c>
      <c r="E70" s="108">
        <v>1</v>
      </c>
      <c r="F70" s="18"/>
      <c r="G70" s="18">
        <v>390000</v>
      </c>
      <c r="H70" s="18">
        <v>390000</v>
      </c>
      <c r="I70" s="18"/>
      <c r="J70" s="18"/>
      <c r="K70" s="18"/>
      <c r="L70" s="18"/>
      <c r="M70" s="18"/>
      <c r="N70" s="18"/>
      <c r="O70" s="18"/>
      <c r="P70" s="18"/>
      <c r="Q70" s="18"/>
    </row>
    <row r="71" ht="21" customHeight="1" spans="1:17">
      <c r="A71" s="97" t="s">
        <v>316</v>
      </c>
      <c r="B71" s="93" t="s">
        <v>992</v>
      </c>
      <c r="C71" s="93" t="s">
        <v>991</v>
      </c>
      <c r="D71" s="107" t="s">
        <v>533</v>
      </c>
      <c r="E71" s="108">
        <v>1</v>
      </c>
      <c r="F71" s="18"/>
      <c r="G71" s="18">
        <v>400000</v>
      </c>
      <c r="H71" s="18">
        <v>400000</v>
      </c>
      <c r="I71" s="18"/>
      <c r="J71" s="18"/>
      <c r="K71" s="18"/>
      <c r="L71" s="18"/>
      <c r="M71" s="18"/>
      <c r="N71" s="18"/>
      <c r="O71" s="18"/>
      <c r="P71" s="18"/>
      <c r="Q71" s="18"/>
    </row>
    <row r="72" ht="21" customHeight="1" spans="1:17">
      <c r="A72" s="97" t="s">
        <v>316</v>
      </c>
      <c r="B72" s="93" t="s">
        <v>993</v>
      </c>
      <c r="C72" s="93" t="s">
        <v>994</v>
      </c>
      <c r="D72" s="107" t="s">
        <v>374</v>
      </c>
      <c r="E72" s="108">
        <v>1</v>
      </c>
      <c r="F72" s="18">
        <v>90000</v>
      </c>
      <c r="G72" s="18">
        <v>90000</v>
      </c>
      <c r="H72" s="18">
        <v>90000</v>
      </c>
      <c r="I72" s="18"/>
      <c r="J72" s="18"/>
      <c r="K72" s="18"/>
      <c r="L72" s="18"/>
      <c r="M72" s="18"/>
      <c r="N72" s="18"/>
      <c r="O72" s="18"/>
      <c r="P72" s="18"/>
      <c r="Q72" s="18"/>
    </row>
    <row r="73" ht="21" customHeight="1" spans="1:17">
      <c r="A73" s="97" t="s">
        <v>316</v>
      </c>
      <c r="B73" s="93" t="s">
        <v>995</v>
      </c>
      <c r="C73" s="93" t="s">
        <v>996</v>
      </c>
      <c r="D73" s="107" t="s">
        <v>997</v>
      </c>
      <c r="E73" s="108">
        <v>7</v>
      </c>
      <c r="F73" s="18">
        <v>5600</v>
      </c>
      <c r="G73" s="18">
        <v>5600</v>
      </c>
      <c r="H73" s="18">
        <v>5600</v>
      </c>
      <c r="I73" s="18"/>
      <c r="J73" s="18"/>
      <c r="K73" s="18"/>
      <c r="L73" s="18"/>
      <c r="M73" s="18"/>
      <c r="N73" s="18"/>
      <c r="O73" s="18"/>
      <c r="P73" s="18"/>
      <c r="Q73" s="18"/>
    </row>
    <row r="74" ht="21" customHeight="1" spans="1:17">
      <c r="A74" s="97" t="s">
        <v>210</v>
      </c>
      <c r="B74" s="93" t="s">
        <v>998</v>
      </c>
      <c r="C74" s="93" t="s">
        <v>999</v>
      </c>
      <c r="D74" s="107" t="s">
        <v>374</v>
      </c>
      <c r="E74" s="108">
        <v>1</v>
      </c>
      <c r="F74" s="18"/>
      <c r="G74" s="18">
        <v>80000</v>
      </c>
      <c r="H74" s="18">
        <v>80000</v>
      </c>
      <c r="I74" s="18"/>
      <c r="J74" s="18"/>
      <c r="K74" s="18"/>
      <c r="L74" s="18"/>
      <c r="M74" s="18"/>
      <c r="N74" s="18"/>
      <c r="O74" s="18"/>
      <c r="P74" s="18"/>
      <c r="Q74" s="18"/>
    </row>
    <row r="75" ht="21" customHeight="1" spans="1:17">
      <c r="A75" s="97" t="s">
        <v>210</v>
      </c>
      <c r="B75" s="93" t="s">
        <v>1000</v>
      </c>
      <c r="C75" s="93" t="s">
        <v>1001</v>
      </c>
      <c r="D75" s="107" t="s">
        <v>374</v>
      </c>
      <c r="E75" s="108">
        <v>1</v>
      </c>
      <c r="F75" s="18"/>
      <c r="G75" s="18">
        <v>90000</v>
      </c>
      <c r="H75" s="18">
        <v>90000</v>
      </c>
      <c r="I75" s="18"/>
      <c r="J75" s="18"/>
      <c r="K75" s="18"/>
      <c r="L75" s="18"/>
      <c r="M75" s="18"/>
      <c r="N75" s="18"/>
      <c r="O75" s="18"/>
      <c r="P75" s="18"/>
      <c r="Q75" s="18"/>
    </row>
    <row r="76" ht="21" customHeight="1" spans="1:17">
      <c r="A76" s="97" t="s">
        <v>210</v>
      </c>
      <c r="B76" s="93" t="s">
        <v>1002</v>
      </c>
      <c r="C76" s="93" t="s">
        <v>1003</v>
      </c>
      <c r="D76" s="107" t="s">
        <v>374</v>
      </c>
      <c r="E76" s="108">
        <v>1</v>
      </c>
      <c r="F76" s="18"/>
      <c r="G76" s="18">
        <v>45000</v>
      </c>
      <c r="H76" s="18">
        <v>45000</v>
      </c>
      <c r="I76" s="18"/>
      <c r="J76" s="18"/>
      <c r="K76" s="18"/>
      <c r="L76" s="18"/>
      <c r="M76" s="18"/>
      <c r="N76" s="18"/>
      <c r="O76" s="18"/>
      <c r="P76" s="18"/>
      <c r="Q76" s="18"/>
    </row>
    <row r="77" ht="21" customHeight="1" spans="1:17">
      <c r="A77" s="97" t="s">
        <v>223</v>
      </c>
      <c r="B77" s="93" t="s">
        <v>1004</v>
      </c>
      <c r="C77" s="93" t="s">
        <v>1005</v>
      </c>
      <c r="D77" s="107" t="s">
        <v>478</v>
      </c>
      <c r="E77" s="108">
        <v>11</v>
      </c>
      <c r="F77" s="18">
        <v>38500</v>
      </c>
      <c r="G77" s="18">
        <v>38500</v>
      </c>
      <c r="H77" s="18">
        <v>38500</v>
      </c>
      <c r="I77" s="18"/>
      <c r="J77" s="18"/>
      <c r="K77" s="18"/>
      <c r="L77" s="18"/>
      <c r="M77" s="18"/>
      <c r="N77" s="18"/>
      <c r="O77" s="18"/>
      <c r="P77" s="18"/>
      <c r="Q77" s="18"/>
    </row>
    <row r="78" ht="21" customHeight="1" spans="1:17">
      <c r="A78" s="97" t="s">
        <v>223</v>
      </c>
      <c r="B78" s="93" t="s">
        <v>1006</v>
      </c>
      <c r="C78" s="93" t="s">
        <v>1007</v>
      </c>
      <c r="D78" s="107" t="s">
        <v>809</v>
      </c>
      <c r="E78" s="108">
        <v>1</v>
      </c>
      <c r="F78" s="18">
        <v>12000</v>
      </c>
      <c r="G78" s="18">
        <v>12000</v>
      </c>
      <c r="H78" s="18">
        <v>12000</v>
      </c>
      <c r="I78" s="18"/>
      <c r="J78" s="18"/>
      <c r="K78" s="18"/>
      <c r="L78" s="18"/>
      <c r="M78" s="18"/>
      <c r="N78" s="18"/>
      <c r="O78" s="18"/>
      <c r="P78" s="18"/>
      <c r="Q78" s="18"/>
    </row>
    <row r="79" ht="21" customHeight="1" spans="1:17">
      <c r="A79" s="97" t="s">
        <v>223</v>
      </c>
      <c r="B79" s="93" t="s">
        <v>995</v>
      </c>
      <c r="C79" s="93" t="s">
        <v>996</v>
      </c>
      <c r="D79" s="107" t="s">
        <v>478</v>
      </c>
      <c r="E79" s="108">
        <v>15</v>
      </c>
      <c r="F79" s="18">
        <v>12000</v>
      </c>
      <c r="G79" s="18">
        <v>12000</v>
      </c>
      <c r="H79" s="18">
        <v>12000</v>
      </c>
      <c r="I79" s="18"/>
      <c r="J79" s="18"/>
      <c r="K79" s="18"/>
      <c r="L79" s="18"/>
      <c r="M79" s="18"/>
      <c r="N79" s="18"/>
      <c r="O79" s="18"/>
      <c r="P79" s="18"/>
      <c r="Q79" s="18"/>
    </row>
    <row r="80" ht="21" customHeight="1" spans="1:17">
      <c r="A80" s="97" t="s">
        <v>339</v>
      </c>
      <c r="B80" s="93" t="s">
        <v>1008</v>
      </c>
      <c r="C80" s="93" t="s">
        <v>1009</v>
      </c>
      <c r="D80" s="107" t="s">
        <v>374</v>
      </c>
      <c r="E80" s="108">
        <v>1</v>
      </c>
      <c r="F80" s="18"/>
      <c r="G80" s="18">
        <v>100000</v>
      </c>
      <c r="H80" s="18">
        <v>100000</v>
      </c>
      <c r="I80" s="18"/>
      <c r="J80" s="18"/>
      <c r="K80" s="18"/>
      <c r="L80" s="18"/>
      <c r="M80" s="18"/>
      <c r="N80" s="18"/>
      <c r="O80" s="18"/>
      <c r="P80" s="18"/>
      <c r="Q80" s="18"/>
    </row>
    <row r="81" ht="21" customHeight="1" spans="1:17">
      <c r="A81" s="97" t="s">
        <v>339</v>
      </c>
      <c r="B81" s="93" t="s">
        <v>1010</v>
      </c>
      <c r="C81" s="93" t="s">
        <v>1009</v>
      </c>
      <c r="D81" s="107" t="s">
        <v>374</v>
      </c>
      <c r="E81" s="108">
        <v>1</v>
      </c>
      <c r="F81" s="18"/>
      <c r="G81" s="18">
        <v>25600</v>
      </c>
      <c r="H81" s="18">
        <v>25600</v>
      </c>
      <c r="I81" s="18"/>
      <c r="J81" s="18"/>
      <c r="K81" s="18"/>
      <c r="L81" s="18"/>
      <c r="M81" s="18"/>
      <c r="N81" s="18"/>
      <c r="O81" s="18"/>
      <c r="P81" s="18"/>
      <c r="Q81" s="18"/>
    </row>
    <row r="82" ht="21" customHeight="1" spans="1:17">
      <c r="A82" s="97" t="s">
        <v>339</v>
      </c>
      <c r="B82" s="93" t="s">
        <v>1011</v>
      </c>
      <c r="C82" s="93" t="s">
        <v>1009</v>
      </c>
      <c r="D82" s="107" t="s">
        <v>374</v>
      </c>
      <c r="E82" s="108">
        <v>1</v>
      </c>
      <c r="F82" s="18"/>
      <c r="G82" s="18">
        <v>37800</v>
      </c>
      <c r="H82" s="18">
        <v>37800</v>
      </c>
      <c r="I82" s="18"/>
      <c r="J82" s="18"/>
      <c r="K82" s="18"/>
      <c r="L82" s="18"/>
      <c r="M82" s="18"/>
      <c r="N82" s="18"/>
      <c r="O82" s="18"/>
      <c r="P82" s="18"/>
      <c r="Q82" s="18"/>
    </row>
    <row r="83" ht="21" customHeight="1" spans="1:17">
      <c r="A83" s="97" t="s">
        <v>339</v>
      </c>
      <c r="B83" s="93" t="s">
        <v>1012</v>
      </c>
      <c r="C83" s="93" t="s">
        <v>1013</v>
      </c>
      <c r="D83" s="107" t="s">
        <v>374</v>
      </c>
      <c r="E83" s="108">
        <v>1</v>
      </c>
      <c r="F83" s="18"/>
      <c r="G83" s="18">
        <v>189700</v>
      </c>
      <c r="H83" s="18">
        <v>189700</v>
      </c>
      <c r="I83" s="18"/>
      <c r="J83" s="18"/>
      <c r="K83" s="18"/>
      <c r="L83" s="18"/>
      <c r="M83" s="18"/>
      <c r="N83" s="18"/>
      <c r="O83" s="18"/>
      <c r="P83" s="18"/>
      <c r="Q83" s="18"/>
    </row>
    <row r="84" ht="21" customHeight="1" spans="1:17">
      <c r="A84" s="97" t="s">
        <v>339</v>
      </c>
      <c r="B84" s="93" t="s">
        <v>1014</v>
      </c>
      <c r="C84" s="93" t="s">
        <v>1015</v>
      </c>
      <c r="D84" s="107" t="s">
        <v>718</v>
      </c>
      <c r="E84" s="108">
        <v>1</v>
      </c>
      <c r="F84" s="18"/>
      <c r="G84" s="18">
        <v>200000</v>
      </c>
      <c r="H84" s="18">
        <v>200000</v>
      </c>
      <c r="I84" s="18"/>
      <c r="J84" s="18"/>
      <c r="K84" s="18"/>
      <c r="L84" s="18"/>
      <c r="M84" s="18"/>
      <c r="N84" s="18"/>
      <c r="O84" s="18"/>
      <c r="P84" s="18"/>
      <c r="Q84" s="18"/>
    </row>
    <row r="85" ht="21" customHeight="1" spans="1:17">
      <c r="A85" s="97" t="s">
        <v>339</v>
      </c>
      <c r="B85" s="93" t="s">
        <v>1016</v>
      </c>
      <c r="C85" s="93" t="s">
        <v>1017</v>
      </c>
      <c r="D85" s="107" t="s">
        <v>374</v>
      </c>
      <c r="E85" s="108">
        <v>1</v>
      </c>
      <c r="F85" s="18"/>
      <c r="G85" s="18">
        <v>394200</v>
      </c>
      <c r="H85" s="18">
        <v>394200</v>
      </c>
      <c r="I85" s="18"/>
      <c r="J85" s="18"/>
      <c r="K85" s="18"/>
      <c r="L85" s="18"/>
      <c r="M85" s="18"/>
      <c r="N85" s="18"/>
      <c r="O85" s="18"/>
      <c r="P85" s="18"/>
      <c r="Q85" s="18"/>
    </row>
    <row r="86" ht="21" customHeight="1" spans="1:17">
      <c r="A86" s="97" t="s">
        <v>339</v>
      </c>
      <c r="B86" s="93" t="s">
        <v>1018</v>
      </c>
      <c r="C86" s="93" t="s">
        <v>1017</v>
      </c>
      <c r="D86" s="107" t="s">
        <v>374</v>
      </c>
      <c r="E86" s="108">
        <v>1</v>
      </c>
      <c r="F86" s="18">
        <v>93800</v>
      </c>
      <c r="G86" s="18">
        <v>93800</v>
      </c>
      <c r="H86" s="18">
        <v>93800</v>
      </c>
      <c r="I86" s="18"/>
      <c r="J86" s="18"/>
      <c r="K86" s="18"/>
      <c r="L86" s="18"/>
      <c r="M86" s="18"/>
      <c r="N86" s="18"/>
      <c r="O86" s="18"/>
      <c r="P86" s="18"/>
      <c r="Q86" s="18"/>
    </row>
    <row r="87" ht="21" customHeight="1" spans="1:17">
      <c r="A87" s="97" t="s">
        <v>339</v>
      </c>
      <c r="B87" s="93" t="s">
        <v>1019</v>
      </c>
      <c r="C87" s="93" t="s">
        <v>1017</v>
      </c>
      <c r="D87" s="107" t="s">
        <v>374</v>
      </c>
      <c r="E87" s="108">
        <v>1</v>
      </c>
      <c r="F87" s="18"/>
      <c r="G87" s="18">
        <v>150000</v>
      </c>
      <c r="H87" s="18">
        <v>150000</v>
      </c>
      <c r="I87" s="18"/>
      <c r="J87" s="18"/>
      <c r="K87" s="18"/>
      <c r="L87" s="18"/>
      <c r="M87" s="18"/>
      <c r="N87" s="18"/>
      <c r="O87" s="18"/>
      <c r="P87" s="18"/>
      <c r="Q87" s="18"/>
    </row>
    <row r="88" ht="21" customHeight="1" spans="1:17">
      <c r="A88" s="97" t="s">
        <v>339</v>
      </c>
      <c r="B88" s="93" t="s">
        <v>1020</v>
      </c>
      <c r="C88" s="93" t="s">
        <v>1017</v>
      </c>
      <c r="D88" s="107" t="s">
        <v>374</v>
      </c>
      <c r="E88" s="108">
        <v>1</v>
      </c>
      <c r="F88" s="18"/>
      <c r="G88" s="18">
        <v>250000</v>
      </c>
      <c r="H88" s="18">
        <v>250000</v>
      </c>
      <c r="I88" s="18"/>
      <c r="J88" s="18"/>
      <c r="K88" s="18"/>
      <c r="L88" s="18"/>
      <c r="M88" s="18"/>
      <c r="N88" s="18"/>
      <c r="O88" s="18"/>
      <c r="P88" s="18"/>
      <c r="Q88" s="18"/>
    </row>
    <row r="89" ht="21" customHeight="1" spans="1:17">
      <c r="A89" s="97" t="s">
        <v>339</v>
      </c>
      <c r="B89" s="93" t="s">
        <v>1021</v>
      </c>
      <c r="C89" s="93" t="s">
        <v>1022</v>
      </c>
      <c r="D89" s="107" t="s">
        <v>374</v>
      </c>
      <c r="E89" s="108">
        <v>1</v>
      </c>
      <c r="F89" s="18"/>
      <c r="G89" s="18">
        <v>1488000</v>
      </c>
      <c r="H89" s="18">
        <v>1488000</v>
      </c>
      <c r="I89" s="18"/>
      <c r="J89" s="18"/>
      <c r="K89" s="18"/>
      <c r="L89" s="18"/>
      <c r="M89" s="18"/>
      <c r="N89" s="18"/>
      <c r="O89" s="18"/>
      <c r="P89" s="18"/>
      <c r="Q89" s="18"/>
    </row>
    <row r="90" ht="21" customHeight="1" spans="1:17">
      <c r="A90" s="97" t="s">
        <v>339</v>
      </c>
      <c r="B90" s="93" t="s">
        <v>1023</v>
      </c>
      <c r="C90" s="93" t="s">
        <v>1022</v>
      </c>
      <c r="D90" s="107" t="s">
        <v>718</v>
      </c>
      <c r="E90" s="108">
        <v>1</v>
      </c>
      <c r="F90" s="18"/>
      <c r="G90" s="18">
        <v>60000</v>
      </c>
      <c r="H90" s="18">
        <v>60000</v>
      </c>
      <c r="I90" s="18"/>
      <c r="J90" s="18"/>
      <c r="K90" s="18"/>
      <c r="L90" s="18"/>
      <c r="M90" s="18"/>
      <c r="N90" s="18"/>
      <c r="O90" s="18"/>
      <c r="P90" s="18"/>
      <c r="Q90" s="18"/>
    </row>
    <row r="91" ht="21" customHeight="1" spans="1:17">
      <c r="A91" s="97" t="s">
        <v>339</v>
      </c>
      <c r="B91" s="93" t="s">
        <v>1024</v>
      </c>
      <c r="C91" s="93" t="s">
        <v>1022</v>
      </c>
      <c r="D91" s="107" t="s">
        <v>374</v>
      </c>
      <c r="E91" s="108">
        <v>1</v>
      </c>
      <c r="F91" s="18"/>
      <c r="G91" s="18">
        <v>30000</v>
      </c>
      <c r="H91" s="18">
        <v>30000</v>
      </c>
      <c r="I91" s="18"/>
      <c r="J91" s="18"/>
      <c r="K91" s="18"/>
      <c r="L91" s="18"/>
      <c r="M91" s="18"/>
      <c r="N91" s="18"/>
      <c r="O91" s="18"/>
      <c r="P91" s="18"/>
      <c r="Q91" s="18"/>
    </row>
    <row r="92" ht="21" customHeight="1" spans="1:17">
      <c r="A92" s="97" t="s">
        <v>300</v>
      </c>
      <c r="B92" s="93" t="s">
        <v>1025</v>
      </c>
      <c r="C92" s="93" t="s">
        <v>930</v>
      </c>
      <c r="D92" s="107" t="s">
        <v>374</v>
      </c>
      <c r="E92" s="108">
        <v>1</v>
      </c>
      <c r="F92" s="18"/>
      <c r="G92" s="18">
        <v>1300000</v>
      </c>
      <c r="H92" s="18">
        <v>1300000</v>
      </c>
      <c r="I92" s="18"/>
      <c r="J92" s="18"/>
      <c r="K92" s="18"/>
      <c r="L92" s="18"/>
      <c r="M92" s="18"/>
      <c r="N92" s="18"/>
      <c r="O92" s="18"/>
      <c r="P92" s="18"/>
      <c r="Q92" s="18"/>
    </row>
    <row r="93" ht="21" customHeight="1" spans="1:17">
      <c r="A93" s="96" t="s">
        <v>51</v>
      </c>
      <c r="B93" s="28"/>
      <c r="C93" s="28"/>
      <c r="D93" s="28"/>
      <c r="E93" s="28"/>
      <c r="F93" s="18">
        <v>28065</v>
      </c>
      <c r="G93" s="18">
        <v>28065</v>
      </c>
      <c r="H93" s="18">
        <v>28065</v>
      </c>
      <c r="I93" s="18"/>
      <c r="J93" s="18"/>
      <c r="K93" s="18"/>
      <c r="L93" s="18"/>
      <c r="M93" s="18"/>
      <c r="N93" s="18"/>
      <c r="O93" s="18"/>
      <c r="P93" s="18"/>
      <c r="Q93" s="18"/>
    </row>
    <row r="94" ht="21" customHeight="1" spans="1:17">
      <c r="A94" s="97" t="s">
        <v>342</v>
      </c>
      <c r="B94" s="93" t="s">
        <v>1026</v>
      </c>
      <c r="C94" s="93" t="s">
        <v>1027</v>
      </c>
      <c r="D94" s="107" t="s">
        <v>821</v>
      </c>
      <c r="E94" s="108">
        <v>715</v>
      </c>
      <c r="F94" s="18">
        <v>5005</v>
      </c>
      <c r="G94" s="18">
        <v>5005</v>
      </c>
      <c r="H94" s="18">
        <v>5005</v>
      </c>
      <c r="I94" s="18"/>
      <c r="J94" s="18"/>
      <c r="K94" s="18"/>
      <c r="L94" s="18"/>
      <c r="M94" s="18"/>
      <c r="N94" s="18"/>
      <c r="O94" s="18"/>
      <c r="P94" s="18"/>
      <c r="Q94" s="18"/>
    </row>
    <row r="95" ht="21" customHeight="1" spans="1:17">
      <c r="A95" s="97" t="s">
        <v>316</v>
      </c>
      <c r="B95" s="93" t="s">
        <v>1028</v>
      </c>
      <c r="C95" s="93" t="s">
        <v>1005</v>
      </c>
      <c r="D95" s="107" t="s">
        <v>478</v>
      </c>
      <c r="E95" s="108">
        <v>1</v>
      </c>
      <c r="F95" s="18">
        <v>3500</v>
      </c>
      <c r="G95" s="18">
        <v>3500</v>
      </c>
      <c r="H95" s="18">
        <v>3500</v>
      </c>
      <c r="I95" s="18"/>
      <c r="J95" s="18"/>
      <c r="K95" s="18"/>
      <c r="L95" s="18"/>
      <c r="M95" s="18"/>
      <c r="N95" s="18"/>
      <c r="O95" s="18"/>
      <c r="P95" s="18"/>
      <c r="Q95" s="18"/>
    </row>
    <row r="96" ht="21" customHeight="1" spans="1:17">
      <c r="A96" s="97" t="s">
        <v>316</v>
      </c>
      <c r="B96" s="93" t="s">
        <v>1029</v>
      </c>
      <c r="C96" s="93" t="s">
        <v>1030</v>
      </c>
      <c r="D96" s="107" t="s">
        <v>809</v>
      </c>
      <c r="E96" s="108">
        <v>1</v>
      </c>
      <c r="F96" s="18">
        <v>7429</v>
      </c>
      <c r="G96" s="18">
        <v>7429</v>
      </c>
      <c r="H96" s="18">
        <v>7429</v>
      </c>
      <c r="I96" s="18"/>
      <c r="J96" s="18"/>
      <c r="K96" s="18"/>
      <c r="L96" s="18"/>
      <c r="M96" s="18"/>
      <c r="N96" s="18"/>
      <c r="O96" s="18"/>
      <c r="P96" s="18"/>
      <c r="Q96" s="18"/>
    </row>
    <row r="97" ht="21" customHeight="1" spans="1:17">
      <c r="A97" s="97" t="s">
        <v>316</v>
      </c>
      <c r="B97" s="93" t="s">
        <v>1031</v>
      </c>
      <c r="C97" s="93" t="s">
        <v>1032</v>
      </c>
      <c r="D97" s="107" t="s">
        <v>809</v>
      </c>
      <c r="E97" s="108">
        <v>1</v>
      </c>
      <c r="F97" s="18">
        <v>9000</v>
      </c>
      <c r="G97" s="18">
        <v>9000</v>
      </c>
      <c r="H97" s="18">
        <v>9000</v>
      </c>
      <c r="I97" s="18"/>
      <c r="J97" s="18"/>
      <c r="K97" s="18"/>
      <c r="L97" s="18"/>
      <c r="M97" s="18"/>
      <c r="N97" s="18"/>
      <c r="O97" s="18"/>
      <c r="P97" s="18"/>
      <c r="Q97" s="18"/>
    </row>
    <row r="98" ht="21" customHeight="1" spans="1:17">
      <c r="A98" s="97" t="s">
        <v>316</v>
      </c>
      <c r="B98" s="93" t="s">
        <v>1033</v>
      </c>
      <c r="C98" s="93" t="s">
        <v>950</v>
      </c>
      <c r="D98" s="107" t="s">
        <v>1034</v>
      </c>
      <c r="E98" s="108">
        <v>15</v>
      </c>
      <c r="F98" s="18">
        <v>2550</v>
      </c>
      <c r="G98" s="18">
        <v>2550</v>
      </c>
      <c r="H98" s="18">
        <v>2550</v>
      </c>
      <c r="I98" s="18"/>
      <c r="J98" s="18"/>
      <c r="K98" s="18"/>
      <c r="L98" s="18"/>
      <c r="M98" s="18"/>
      <c r="N98" s="18"/>
      <c r="O98" s="18"/>
      <c r="P98" s="18"/>
      <c r="Q98" s="18"/>
    </row>
    <row r="99" ht="21" customHeight="1" spans="1:17">
      <c r="A99" s="97" t="s">
        <v>316</v>
      </c>
      <c r="B99" s="93" t="s">
        <v>1035</v>
      </c>
      <c r="C99" s="93" t="s">
        <v>1036</v>
      </c>
      <c r="D99" s="107" t="s">
        <v>917</v>
      </c>
      <c r="E99" s="108">
        <v>1</v>
      </c>
      <c r="F99" s="18">
        <v>511</v>
      </c>
      <c r="G99" s="18">
        <v>511</v>
      </c>
      <c r="H99" s="18">
        <v>511</v>
      </c>
      <c r="I99" s="18"/>
      <c r="J99" s="18"/>
      <c r="K99" s="18"/>
      <c r="L99" s="18"/>
      <c r="M99" s="18"/>
      <c r="N99" s="18"/>
      <c r="O99" s="18"/>
      <c r="P99" s="18"/>
      <c r="Q99" s="18"/>
    </row>
    <row r="100" ht="21" customHeight="1" spans="1:17">
      <c r="A100" s="97" t="s">
        <v>316</v>
      </c>
      <c r="B100" s="93" t="s">
        <v>1037</v>
      </c>
      <c r="C100" s="93" t="s">
        <v>1038</v>
      </c>
      <c r="D100" s="107" t="s">
        <v>917</v>
      </c>
      <c r="E100" s="108">
        <v>1</v>
      </c>
      <c r="F100" s="18">
        <v>70</v>
      </c>
      <c r="G100" s="18">
        <v>70</v>
      </c>
      <c r="H100" s="18">
        <v>70</v>
      </c>
      <c r="I100" s="18"/>
      <c r="J100" s="18"/>
      <c r="K100" s="18"/>
      <c r="L100" s="18"/>
      <c r="M100" s="18"/>
      <c r="N100" s="18"/>
      <c r="O100" s="18"/>
      <c r="P100" s="18"/>
      <c r="Q100" s="18"/>
    </row>
    <row r="101" ht="21" customHeight="1" spans="1:17">
      <c r="A101" s="96" t="s">
        <v>49</v>
      </c>
      <c r="B101" s="28"/>
      <c r="C101" s="28"/>
      <c r="D101" s="28"/>
      <c r="E101" s="28"/>
      <c r="F101" s="18">
        <v>2672800</v>
      </c>
      <c r="G101" s="18">
        <v>2710200</v>
      </c>
      <c r="H101" s="18">
        <v>2710200</v>
      </c>
      <c r="I101" s="18"/>
      <c r="J101" s="18"/>
      <c r="K101" s="18"/>
      <c r="L101" s="18"/>
      <c r="M101" s="18"/>
      <c r="N101" s="18"/>
      <c r="O101" s="18"/>
      <c r="P101" s="18"/>
      <c r="Q101" s="18"/>
    </row>
    <row r="102" ht="21" customHeight="1" spans="1:17">
      <c r="A102" s="97" t="s">
        <v>223</v>
      </c>
      <c r="B102" s="93" t="s">
        <v>982</v>
      </c>
      <c r="C102" s="93" t="s">
        <v>983</v>
      </c>
      <c r="D102" s="107" t="s">
        <v>809</v>
      </c>
      <c r="E102" s="108">
        <v>2</v>
      </c>
      <c r="F102" s="18">
        <v>2000</v>
      </c>
      <c r="G102" s="18">
        <v>2000</v>
      </c>
      <c r="H102" s="18">
        <v>2000</v>
      </c>
      <c r="I102" s="18"/>
      <c r="J102" s="18"/>
      <c r="K102" s="18"/>
      <c r="L102" s="18"/>
      <c r="M102" s="18"/>
      <c r="N102" s="18"/>
      <c r="O102" s="18"/>
      <c r="P102" s="18"/>
      <c r="Q102" s="18"/>
    </row>
    <row r="103" ht="21" customHeight="1" spans="1:17">
      <c r="A103" s="97" t="s">
        <v>351</v>
      </c>
      <c r="B103" s="93" t="s">
        <v>1004</v>
      </c>
      <c r="C103" s="93" t="s">
        <v>1039</v>
      </c>
      <c r="D103" s="107" t="s">
        <v>478</v>
      </c>
      <c r="E103" s="108">
        <v>2</v>
      </c>
      <c r="F103" s="18">
        <v>2800</v>
      </c>
      <c r="G103" s="18">
        <v>2800</v>
      </c>
      <c r="H103" s="18">
        <v>2800</v>
      </c>
      <c r="I103" s="18"/>
      <c r="J103" s="18"/>
      <c r="K103" s="18"/>
      <c r="L103" s="18"/>
      <c r="M103" s="18"/>
      <c r="N103" s="18"/>
      <c r="O103" s="18"/>
      <c r="P103" s="18"/>
      <c r="Q103" s="18"/>
    </row>
    <row r="104" ht="21" customHeight="1" spans="1:17">
      <c r="A104" s="97" t="s">
        <v>351</v>
      </c>
      <c r="B104" s="93" t="s">
        <v>1040</v>
      </c>
      <c r="C104" s="93" t="s">
        <v>1041</v>
      </c>
      <c r="D104" s="107" t="s">
        <v>718</v>
      </c>
      <c r="E104" s="108">
        <v>1</v>
      </c>
      <c r="F104" s="18">
        <v>658000</v>
      </c>
      <c r="G104" s="18">
        <v>658000</v>
      </c>
      <c r="H104" s="18">
        <v>658000</v>
      </c>
      <c r="I104" s="18"/>
      <c r="J104" s="18"/>
      <c r="K104" s="18"/>
      <c r="L104" s="18"/>
      <c r="M104" s="18"/>
      <c r="N104" s="18"/>
      <c r="O104" s="18"/>
      <c r="P104" s="18"/>
      <c r="Q104" s="18"/>
    </row>
    <row r="105" ht="21" customHeight="1" spans="1:17">
      <c r="A105" s="97" t="s">
        <v>351</v>
      </c>
      <c r="B105" s="93" t="s">
        <v>1042</v>
      </c>
      <c r="C105" s="93" t="s">
        <v>1043</v>
      </c>
      <c r="D105" s="107" t="s">
        <v>1044</v>
      </c>
      <c r="E105" s="108">
        <v>2</v>
      </c>
      <c r="F105" s="18">
        <v>10000</v>
      </c>
      <c r="G105" s="18">
        <v>10000</v>
      </c>
      <c r="H105" s="18">
        <v>10000</v>
      </c>
      <c r="I105" s="18"/>
      <c r="J105" s="18"/>
      <c r="K105" s="18"/>
      <c r="L105" s="18"/>
      <c r="M105" s="18"/>
      <c r="N105" s="18"/>
      <c r="O105" s="18"/>
      <c r="P105" s="18"/>
      <c r="Q105" s="18"/>
    </row>
    <row r="106" ht="21" customHeight="1" spans="1:17">
      <c r="A106" s="97" t="s">
        <v>339</v>
      </c>
      <c r="B106" s="93" t="s">
        <v>1045</v>
      </c>
      <c r="C106" s="93" t="s">
        <v>1022</v>
      </c>
      <c r="D106" s="107" t="s">
        <v>718</v>
      </c>
      <c r="E106" s="108">
        <v>1</v>
      </c>
      <c r="F106" s="18"/>
      <c r="G106" s="18">
        <v>37400</v>
      </c>
      <c r="H106" s="18">
        <v>37400</v>
      </c>
      <c r="I106" s="18"/>
      <c r="J106" s="18"/>
      <c r="K106" s="18"/>
      <c r="L106" s="18"/>
      <c r="M106" s="18"/>
      <c r="N106" s="18"/>
      <c r="O106" s="18"/>
      <c r="P106" s="18"/>
      <c r="Q106" s="18"/>
    </row>
    <row r="107" ht="21" customHeight="1" spans="1:17">
      <c r="A107" s="97" t="s">
        <v>349</v>
      </c>
      <c r="B107" s="93" t="s">
        <v>1046</v>
      </c>
      <c r="C107" s="93" t="s">
        <v>1047</v>
      </c>
      <c r="D107" s="107" t="s">
        <v>877</v>
      </c>
      <c r="E107" s="108">
        <v>1</v>
      </c>
      <c r="F107" s="18">
        <v>2000000</v>
      </c>
      <c r="G107" s="18">
        <v>2000000</v>
      </c>
      <c r="H107" s="18">
        <v>2000000</v>
      </c>
      <c r="I107" s="18"/>
      <c r="J107" s="18"/>
      <c r="K107" s="18"/>
      <c r="L107" s="18"/>
      <c r="M107" s="18"/>
      <c r="N107" s="18"/>
      <c r="O107" s="18"/>
      <c r="P107" s="18"/>
      <c r="Q107" s="18"/>
    </row>
    <row r="108" ht="21" customHeight="1" spans="1:17">
      <c r="A108" s="98" t="s">
        <v>134</v>
      </c>
      <c r="B108" s="99"/>
      <c r="C108" s="99"/>
      <c r="D108" s="99"/>
      <c r="E108" s="106"/>
      <c r="F108" s="18">
        <v>6038091</v>
      </c>
      <c r="G108" s="18">
        <v>75941511</v>
      </c>
      <c r="H108" s="18">
        <v>75941511</v>
      </c>
      <c r="I108" s="18"/>
      <c r="J108" s="18"/>
      <c r="K108" s="18"/>
      <c r="L108" s="18"/>
      <c r="M108" s="18"/>
      <c r="N108" s="18"/>
      <c r="O108" s="18"/>
      <c r="P108" s="18"/>
      <c r="Q108" s="18"/>
    </row>
  </sheetData>
  <mergeCells count="16">
    <mergeCell ref="A2:Q2"/>
    <mergeCell ref="A3:F3"/>
    <mergeCell ref="G4:Q4"/>
    <mergeCell ref="L5:Q5"/>
    <mergeCell ref="A108:E10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83"/>
  <sheetViews>
    <sheetView showZeros="0" workbookViewId="0">
      <selection activeCell="B1" sqref="B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8" customHeight="1" spans="1:14">
      <c r="A1" s="66"/>
      <c r="B1" s="66"/>
      <c r="C1" s="66"/>
      <c r="D1" s="66"/>
      <c r="E1" s="66"/>
      <c r="F1" s="66"/>
      <c r="G1" s="66"/>
      <c r="H1" s="72"/>
      <c r="I1" s="66"/>
      <c r="J1" s="66"/>
      <c r="K1" s="66"/>
      <c r="L1" s="48"/>
      <c r="M1" s="73"/>
      <c r="N1" s="74" t="s">
        <v>1048</v>
      </c>
    </row>
    <row r="2" ht="27.75" customHeight="1" spans="1:14">
      <c r="A2" s="62" t="s">
        <v>1049</v>
      </c>
      <c r="B2" s="75"/>
      <c r="C2" s="75"/>
      <c r="D2" s="75"/>
      <c r="E2" s="75"/>
      <c r="F2" s="75"/>
      <c r="G2" s="75"/>
      <c r="H2" s="76"/>
      <c r="I2" s="75"/>
      <c r="J2" s="75"/>
      <c r="K2" s="75"/>
      <c r="L2" s="50"/>
      <c r="M2" s="76"/>
      <c r="N2" s="75"/>
    </row>
    <row r="3" ht="18.75" customHeight="1" spans="1:14">
      <c r="A3" s="63" t="str">
        <f>"单位名称："&amp;"中国共产党云南省委员会宣传部"</f>
        <v>单位名称：中国共产党云南省委员会宣传部</v>
      </c>
      <c r="B3" s="64"/>
      <c r="C3" s="64"/>
      <c r="D3" s="64"/>
      <c r="E3" s="64"/>
      <c r="F3" s="64"/>
      <c r="G3" s="64"/>
      <c r="H3" s="72"/>
      <c r="I3" s="66"/>
      <c r="J3" s="66"/>
      <c r="K3" s="66"/>
      <c r="L3" s="67"/>
      <c r="M3" s="77"/>
      <c r="N3" s="78" t="s">
        <v>159</v>
      </c>
    </row>
    <row r="4" ht="15.75" customHeight="1" spans="1:14">
      <c r="A4" s="13" t="s">
        <v>887</v>
      </c>
      <c r="B4" s="79" t="s">
        <v>1050</v>
      </c>
      <c r="C4" s="79" t="s">
        <v>1051</v>
      </c>
      <c r="D4" s="80" t="s">
        <v>175</v>
      </c>
      <c r="E4" s="80"/>
      <c r="F4" s="80"/>
      <c r="G4" s="80"/>
      <c r="H4" s="81"/>
      <c r="I4" s="80"/>
      <c r="J4" s="80"/>
      <c r="K4" s="80"/>
      <c r="L4" s="82"/>
      <c r="M4" s="81"/>
      <c r="N4" s="83"/>
    </row>
    <row r="5" ht="17.25" customHeight="1" spans="1:14">
      <c r="A5" s="23"/>
      <c r="B5" s="84"/>
      <c r="C5" s="84"/>
      <c r="D5" s="84" t="s">
        <v>31</v>
      </c>
      <c r="E5" s="84" t="s">
        <v>34</v>
      </c>
      <c r="F5" s="84" t="s">
        <v>892</v>
      </c>
      <c r="G5" s="84" t="s">
        <v>893</v>
      </c>
      <c r="H5" s="85" t="s">
        <v>894</v>
      </c>
      <c r="I5" s="86" t="s">
        <v>895</v>
      </c>
      <c r="J5" s="86"/>
      <c r="K5" s="86"/>
      <c r="L5" s="87"/>
      <c r="M5" s="88"/>
      <c r="N5" s="89"/>
    </row>
    <row r="6" ht="54" customHeight="1" spans="1:14">
      <c r="A6" s="25"/>
      <c r="B6" s="89"/>
      <c r="C6" s="89"/>
      <c r="D6" s="89"/>
      <c r="E6" s="89"/>
      <c r="F6" s="89"/>
      <c r="G6" s="89"/>
      <c r="H6" s="90"/>
      <c r="I6" s="89" t="s">
        <v>33</v>
      </c>
      <c r="J6" s="89" t="s">
        <v>44</v>
      </c>
      <c r="K6" s="89" t="s">
        <v>182</v>
      </c>
      <c r="L6" s="91" t="s">
        <v>40</v>
      </c>
      <c r="M6" s="90" t="s">
        <v>41</v>
      </c>
      <c r="N6" s="89" t="s">
        <v>42</v>
      </c>
    </row>
    <row r="7" ht="15" customHeight="1" spans="1:14">
      <c r="A7" s="25">
        <v>1</v>
      </c>
      <c r="B7" s="89">
        <v>2</v>
      </c>
      <c r="C7" s="89">
        <v>3</v>
      </c>
      <c r="D7" s="90">
        <v>4</v>
      </c>
      <c r="E7" s="90">
        <v>5</v>
      </c>
      <c r="F7" s="90">
        <v>6</v>
      </c>
      <c r="G7" s="90">
        <v>7</v>
      </c>
      <c r="H7" s="90">
        <v>8</v>
      </c>
      <c r="I7" s="90">
        <v>9</v>
      </c>
      <c r="J7" s="90">
        <v>10</v>
      </c>
      <c r="K7" s="90">
        <v>11</v>
      </c>
      <c r="L7" s="90">
        <v>12</v>
      </c>
      <c r="M7" s="90">
        <v>13</v>
      </c>
      <c r="N7" s="90">
        <v>14</v>
      </c>
    </row>
    <row r="8" ht="21" customHeight="1" spans="1:14">
      <c r="A8" s="92" t="s">
        <v>46</v>
      </c>
      <c r="B8" s="93"/>
      <c r="C8" s="93"/>
      <c r="D8" s="94">
        <v>72397146</v>
      </c>
      <c r="E8" s="94">
        <v>72397146</v>
      </c>
      <c r="F8" s="94"/>
      <c r="G8" s="94"/>
      <c r="H8" s="94"/>
      <c r="I8" s="94"/>
      <c r="J8" s="94"/>
      <c r="K8" s="94"/>
      <c r="L8" s="95"/>
      <c r="M8" s="94"/>
      <c r="N8" s="94"/>
    </row>
    <row r="9" ht="21" customHeight="1" spans="1:14">
      <c r="A9" s="96" t="s">
        <v>46</v>
      </c>
      <c r="B9" s="93"/>
      <c r="C9" s="93"/>
      <c r="D9" s="94">
        <v>72397146</v>
      </c>
      <c r="E9" s="94">
        <v>72397146</v>
      </c>
      <c r="F9" s="94"/>
      <c r="G9" s="94"/>
      <c r="H9" s="94"/>
      <c r="I9" s="94"/>
      <c r="J9" s="94"/>
      <c r="K9" s="94"/>
      <c r="L9" s="95"/>
      <c r="M9" s="94"/>
      <c r="N9" s="94"/>
    </row>
    <row r="10" ht="21" customHeight="1" spans="1:14">
      <c r="A10" s="97" t="s">
        <v>331</v>
      </c>
      <c r="B10" s="93" t="s">
        <v>1052</v>
      </c>
      <c r="C10" s="93" t="s">
        <v>1053</v>
      </c>
      <c r="D10" s="94">
        <v>1800000</v>
      </c>
      <c r="E10" s="94">
        <v>1800000</v>
      </c>
      <c r="F10" s="94"/>
      <c r="G10" s="94"/>
      <c r="H10" s="94"/>
      <c r="I10" s="94"/>
      <c r="J10" s="94"/>
      <c r="K10" s="94"/>
      <c r="L10" s="95"/>
      <c r="M10" s="94"/>
      <c r="N10" s="94"/>
    </row>
    <row r="11" ht="21" customHeight="1" spans="1:14">
      <c r="A11" s="97" t="s">
        <v>331</v>
      </c>
      <c r="B11" s="93" t="s">
        <v>1054</v>
      </c>
      <c r="C11" s="93" t="s">
        <v>1053</v>
      </c>
      <c r="D11" s="94">
        <v>1000000</v>
      </c>
      <c r="E11" s="94">
        <v>1000000</v>
      </c>
      <c r="F11" s="94"/>
      <c r="G11" s="94"/>
      <c r="H11" s="94"/>
      <c r="I11" s="94"/>
      <c r="J11" s="94"/>
      <c r="K11" s="94"/>
      <c r="L11" s="95"/>
      <c r="M11" s="94"/>
      <c r="N11" s="94"/>
    </row>
    <row r="12" ht="21" customHeight="1" spans="1:14">
      <c r="A12" s="97" t="s">
        <v>331</v>
      </c>
      <c r="B12" s="93" t="s">
        <v>909</v>
      </c>
      <c r="C12" s="93" t="s">
        <v>1053</v>
      </c>
      <c r="D12" s="94">
        <v>5000000</v>
      </c>
      <c r="E12" s="94">
        <v>5000000</v>
      </c>
      <c r="F12" s="94"/>
      <c r="G12" s="94"/>
      <c r="H12" s="94"/>
      <c r="I12" s="94"/>
      <c r="J12" s="94"/>
      <c r="K12" s="94"/>
      <c r="L12" s="95"/>
      <c r="M12" s="94"/>
      <c r="N12" s="94"/>
    </row>
    <row r="13" ht="21" customHeight="1" spans="1:14">
      <c r="A13" s="97" t="s">
        <v>331</v>
      </c>
      <c r="B13" s="93" t="s">
        <v>913</v>
      </c>
      <c r="C13" s="93" t="s">
        <v>1055</v>
      </c>
      <c r="D13" s="94">
        <v>5000000</v>
      </c>
      <c r="E13" s="94">
        <v>5000000</v>
      </c>
      <c r="F13" s="94"/>
      <c r="G13" s="94"/>
      <c r="H13" s="94"/>
      <c r="I13" s="94"/>
      <c r="J13" s="94"/>
      <c r="K13" s="94"/>
      <c r="L13" s="95"/>
      <c r="M13" s="94"/>
      <c r="N13" s="94"/>
    </row>
    <row r="14" ht="21" customHeight="1" spans="1:14">
      <c r="A14" s="97" t="s">
        <v>331</v>
      </c>
      <c r="B14" s="93" t="s">
        <v>904</v>
      </c>
      <c r="C14" s="93" t="s">
        <v>1055</v>
      </c>
      <c r="D14" s="94">
        <v>300000</v>
      </c>
      <c r="E14" s="94">
        <v>300000</v>
      </c>
      <c r="F14" s="94"/>
      <c r="G14" s="94"/>
      <c r="H14" s="94"/>
      <c r="I14" s="94"/>
      <c r="J14" s="94"/>
      <c r="K14" s="94"/>
      <c r="L14" s="95"/>
      <c r="M14" s="94"/>
      <c r="N14" s="94"/>
    </row>
    <row r="15" ht="21" customHeight="1" spans="1:14">
      <c r="A15" s="97" t="s">
        <v>331</v>
      </c>
      <c r="B15" s="93" t="s">
        <v>899</v>
      </c>
      <c r="C15" s="93" t="s">
        <v>1055</v>
      </c>
      <c r="D15" s="94">
        <v>400000</v>
      </c>
      <c r="E15" s="94">
        <v>400000</v>
      </c>
      <c r="F15" s="94"/>
      <c r="G15" s="94"/>
      <c r="H15" s="94"/>
      <c r="I15" s="94"/>
      <c r="J15" s="94"/>
      <c r="K15" s="94"/>
      <c r="L15" s="95"/>
      <c r="M15" s="94"/>
      <c r="N15" s="94"/>
    </row>
    <row r="16" ht="21" customHeight="1" spans="1:14">
      <c r="A16" s="97" t="s">
        <v>331</v>
      </c>
      <c r="B16" s="93" t="s">
        <v>906</v>
      </c>
      <c r="C16" s="93" t="s">
        <v>1055</v>
      </c>
      <c r="D16" s="94">
        <v>300000</v>
      </c>
      <c r="E16" s="94">
        <v>300000</v>
      </c>
      <c r="F16" s="94"/>
      <c r="G16" s="94"/>
      <c r="H16" s="94"/>
      <c r="I16" s="94"/>
      <c r="J16" s="94"/>
      <c r="K16" s="94"/>
      <c r="L16" s="95"/>
      <c r="M16" s="94"/>
      <c r="N16" s="94"/>
    </row>
    <row r="17" ht="21" customHeight="1" spans="1:14">
      <c r="A17" s="97" t="s">
        <v>331</v>
      </c>
      <c r="B17" s="93" t="s">
        <v>901</v>
      </c>
      <c r="C17" s="93" t="s">
        <v>1055</v>
      </c>
      <c r="D17" s="94">
        <v>1640000</v>
      </c>
      <c r="E17" s="94">
        <v>1640000</v>
      </c>
      <c r="F17" s="94"/>
      <c r="G17" s="94"/>
      <c r="H17" s="94"/>
      <c r="I17" s="94"/>
      <c r="J17" s="94"/>
      <c r="K17" s="94"/>
      <c r="L17" s="95"/>
      <c r="M17" s="94"/>
      <c r="N17" s="94"/>
    </row>
    <row r="18" ht="21" customHeight="1" spans="1:14">
      <c r="A18" s="97" t="s">
        <v>331</v>
      </c>
      <c r="B18" s="93" t="s">
        <v>918</v>
      </c>
      <c r="C18" s="93" t="s">
        <v>1056</v>
      </c>
      <c r="D18" s="94">
        <v>2000000</v>
      </c>
      <c r="E18" s="94">
        <v>2000000</v>
      </c>
      <c r="F18" s="94"/>
      <c r="G18" s="94"/>
      <c r="H18" s="94"/>
      <c r="I18" s="94"/>
      <c r="J18" s="94"/>
      <c r="K18" s="94"/>
      <c r="L18" s="95"/>
      <c r="M18" s="94"/>
      <c r="N18" s="94"/>
    </row>
    <row r="19" ht="21" customHeight="1" spans="1:14">
      <c r="A19" s="97" t="s">
        <v>331</v>
      </c>
      <c r="B19" s="93" t="s">
        <v>896</v>
      </c>
      <c r="C19" s="93" t="s">
        <v>1056</v>
      </c>
      <c r="D19" s="94">
        <v>1000000</v>
      </c>
      <c r="E19" s="94">
        <v>1000000</v>
      </c>
      <c r="F19" s="94"/>
      <c r="G19" s="94"/>
      <c r="H19" s="94"/>
      <c r="I19" s="94"/>
      <c r="J19" s="94"/>
      <c r="K19" s="94"/>
      <c r="L19" s="95"/>
      <c r="M19" s="94"/>
      <c r="N19" s="94"/>
    </row>
    <row r="20" ht="21" customHeight="1" spans="1:14">
      <c r="A20" s="97" t="s">
        <v>331</v>
      </c>
      <c r="B20" s="93" t="s">
        <v>898</v>
      </c>
      <c r="C20" s="93" t="s">
        <v>1056</v>
      </c>
      <c r="D20" s="94">
        <v>1000000</v>
      </c>
      <c r="E20" s="94">
        <v>1000000</v>
      </c>
      <c r="F20" s="94"/>
      <c r="G20" s="94"/>
      <c r="H20" s="94"/>
      <c r="I20" s="94"/>
      <c r="J20" s="94"/>
      <c r="K20" s="94"/>
      <c r="L20" s="95"/>
      <c r="M20" s="94"/>
      <c r="N20" s="94"/>
    </row>
    <row r="21" ht="21" customHeight="1" spans="1:14">
      <c r="A21" s="97" t="s">
        <v>331</v>
      </c>
      <c r="B21" s="93" t="s">
        <v>902</v>
      </c>
      <c r="C21" s="93" t="s">
        <v>1056</v>
      </c>
      <c r="D21" s="94">
        <v>3000000</v>
      </c>
      <c r="E21" s="94">
        <v>3000000</v>
      </c>
      <c r="F21" s="94"/>
      <c r="G21" s="94"/>
      <c r="H21" s="94"/>
      <c r="I21" s="94"/>
      <c r="J21" s="94"/>
      <c r="K21" s="94"/>
      <c r="L21" s="95"/>
      <c r="M21" s="94"/>
      <c r="N21" s="94"/>
    </row>
    <row r="22" ht="21" customHeight="1" spans="1:14">
      <c r="A22" s="97" t="s">
        <v>331</v>
      </c>
      <c r="B22" s="93" t="s">
        <v>911</v>
      </c>
      <c r="C22" s="93" t="s">
        <v>1056</v>
      </c>
      <c r="D22" s="94">
        <v>800000</v>
      </c>
      <c r="E22" s="94">
        <v>800000</v>
      </c>
      <c r="F22" s="94"/>
      <c r="G22" s="94"/>
      <c r="H22" s="94"/>
      <c r="I22" s="94"/>
      <c r="J22" s="94"/>
      <c r="K22" s="94"/>
      <c r="L22" s="95"/>
      <c r="M22" s="94"/>
      <c r="N22" s="94"/>
    </row>
    <row r="23" ht="21" customHeight="1" spans="1:14">
      <c r="A23" s="97" t="s">
        <v>331</v>
      </c>
      <c r="B23" s="93" t="s">
        <v>915</v>
      </c>
      <c r="C23" s="93" t="s">
        <v>1057</v>
      </c>
      <c r="D23" s="94">
        <v>150000</v>
      </c>
      <c r="E23" s="94">
        <v>150000</v>
      </c>
      <c r="F23" s="94"/>
      <c r="G23" s="94"/>
      <c r="H23" s="94"/>
      <c r="I23" s="94"/>
      <c r="J23" s="94"/>
      <c r="K23" s="94"/>
      <c r="L23" s="95"/>
      <c r="M23" s="94"/>
      <c r="N23" s="94"/>
    </row>
    <row r="24" ht="21" customHeight="1" spans="1:14">
      <c r="A24" s="97" t="s">
        <v>337</v>
      </c>
      <c r="B24" s="93" t="s">
        <v>922</v>
      </c>
      <c r="C24" s="93" t="s">
        <v>1058</v>
      </c>
      <c r="D24" s="94">
        <v>1500000</v>
      </c>
      <c r="E24" s="94">
        <v>1500000</v>
      </c>
      <c r="F24" s="94"/>
      <c r="G24" s="94"/>
      <c r="H24" s="94"/>
      <c r="I24" s="94"/>
      <c r="J24" s="94"/>
      <c r="K24" s="94"/>
      <c r="L24" s="95"/>
      <c r="M24" s="94"/>
      <c r="N24" s="94"/>
    </row>
    <row r="25" ht="21" customHeight="1" spans="1:14">
      <c r="A25" s="97" t="s">
        <v>337</v>
      </c>
      <c r="B25" s="93" t="s">
        <v>1059</v>
      </c>
      <c r="C25" s="93" t="s">
        <v>1058</v>
      </c>
      <c r="D25" s="94">
        <v>90000</v>
      </c>
      <c r="E25" s="94">
        <v>90000</v>
      </c>
      <c r="F25" s="94"/>
      <c r="G25" s="94"/>
      <c r="H25" s="94"/>
      <c r="I25" s="94"/>
      <c r="J25" s="94"/>
      <c r="K25" s="94"/>
      <c r="L25" s="95"/>
      <c r="M25" s="94"/>
      <c r="N25" s="94"/>
    </row>
    <row r="26" ht="21" customHeight="1" spans="1:14">
      <c r="A26" s="97" t="s">
        <v>314</v>
      </c>
      <c r="B26" s="93" t="s">
        <v>935</v>
      </c>
      <c r="C26" s="93" t="s">
        <v>1060</v>
      </c>
      <c r="D26" s="94">
        <v>4200000</v>
      </c>
      <c r="E26" s="94">
        <v>4200000</v>
      </c>
      <c r="F26" s="94"/>
      <c r="G26" s="94"/>
      <c r="H26" s="94"/>
      <c r="I26" s="94"/>
      <c r="J26" s="94"/>
      <c r="K26" s="94"/>
      <c r="L26" s="95"/>
      <c r="M26" s="94"/>
      <c r="N26" s="94"/>
    </row>
    <row r="27" ht="21" customHeight="1" spans="1:14">
      <c r="A27" s="97" t="s">
        <v>314</v>
      </c>
      <c r="B27" s="93" t="s">
        <v>926</v>
      </c>
      <c r="C27" s="93" t="s">
        <v>1060</v>
      </c>
      <c r="D27" s="94">
        <v>2950000</v>
      </c>
      <c r="E27" s="94">
        <v>2950000</v>
      </c>
      <c r="F27" s="94"/>
      <c r="G27" s="94"/>
      <c r="H27" s="94"/>
      <c r="I27" s="94"/>
      <c r="J27" s="94"/>
      <c r="K27" s="94"/>
      <c r="L27" s="95"/>
      <c r="M27" s="94"/>
      <c r="N27" s="94"/>
    </row>
    <row r="28" ht="21" customHeight="1" spans="1:14">
      <c r="A28" s="97" t="s">
        <v>314</v>
      </c>
      <c r="B28" s="93" t="s">
        <v>1061</v>
      </c>
      <c r="C28" s="93" t="s">
        <v>1060</v>
      </c>
      <c r="D28" s="94">
        <v>2950000</v>
      </c>
      <c r="E28" s="94">
        <v>2950000</v>
      </c>
      <c r="F28" s="94"/>
      <c r="G28" s="94"/>
      <c r="H28" s="94"/>
      <c r="I28" s="94"/>
      <c r="J28" s="94"/>
      <c r="K28" s="94"/>
      <c r="L28" s="95"/>
      <c r="M28" s="94"/>
      <c r="N28" s="94"/>
    </row>
    <row r="29" ht="21" customHeight="1" spans="1:14">
      <c r="A29" s="97" t="s">
        <v>314</v>
      </c>
      <c r="B29" s="93" t="s">
        <v>929</v>
      </c>
      <c r="C29" s="93" t="s">
        <v>1060</v>
      </c>
      <c r="D29" s="94">
        <v>1970000</v>
      </c>
      <c r="E29" s="94">
        <v>1970000</v>
      </c>
      <c r="F29" s="94"/>
      <c r="G29" s="94"/>
      <c r="H29" s="94"/>
      <c r="I29" s="94"/>
      <c r="J29" s="94"/>
      <c r="K29" s="94"/>
      <c r="L29" s="95"/>
      <c r="M29" s="94"/>
      <c r="N29" s="94"/>
    </row>
    <row r="30" ht="21" customHeight="1" spans="1:14">
      <c r="A30" s="97" t="s">
        <v>314</v>
      </c>
      <c r="B30" s="93" t="s">
        <v>931</v>
      </c>
      <c r="C30" s="93" t="s">
        <v>1062</v>
      </c>
      <c r="D30" s="94">
        <v>300000</v>
      </c>
      <c r="E30" s="94">
        <v>300000</v>
      </c>
      <c r="F30" s="94"/>
      <c r="G30" s="94"/>
      <c r="H30" s="94"/>
      <c r="I30" s="94"/>
      <c r="J30" s="94"/>
      <c r="K30" s="94"/>
      <c r="L30" s="95"/>
      <c r="M30" s="94"/>
      <c r="N30" s="94"/>
    </row>
    <row r="31" ht="21" customHeight="1" spans="1:14">
      <c r="A31" s="97" t="s">
        <v>314</v>
      </c>
      <c r="B31" s="93" t="s">
        <v>1063</v>
      </c>
      <c r="C31" s="93" t="s">
        <v>1064</v>
      </c>
      <c r="D31" s="94">
        <v>1500000</v>
      </c>
      <c r="E31" s="94">
        <v>1500000</v>
      </c>
      <c r="F31" s="94"/>
      <c r="G31" s="94"/>
      <c r="H31" s="94"/>
      <c r="I31" s="94"/>
      <c r="J31" s="94"/>
      <c r="K31" s="94"/>
      <c r="L31" s="95"/>
      <c r="M31" s="94"/>
      <c r="N31" s="94"/>
    </row>
    <row r="32" ht="21" customHeight="1" spans="1:14">
      <c r="A32" s="97" t="s">
        <v>316</v>
      </c>
      <c r="B32" s="93" t="s">
        <v>957</v>
      </c>
      <c r="C32" s="93" t="s">
        <v>1065</v>
      </c>
      <c r="D32" s="94">
        <v>400000</v>
      </c>
      <c r="E32" s="94">
        <v>400000</v>
      </c>
      <c r="F32" s="94"/>
      <c r="G32" s="94"/>
      <c r="H32" s="94"/>
      <c r="I32" s="94"/>
      <c r="J32" s="94"/>
      <c r="K32" s="94"/>
      <c r="L32" s="95"/>
      <c r="M32" s="94"/>
      <c r="N32" s="94"/>
    </row>
    <row r="33" ht="21" customHeight="1" spans="1:14">
      <c r="A33" s="97" t="s">
        <v>316</v>
      </c>
      <c r="B33" s="93" t="s">
        <v>990</v>
      </c>
      <c r="C33" s="93" t="s">
        <v>1065</v>
      </c>
      <c r="D33" s="94">
        <v>390000</v>
      </c>
      <c r="E33" s="94">
        <v>390000</v>
      </c>
      <c r="F33" s="94"/>
      <c r="G33" s="94"/>
      <c r="H33" s="94"/>
      <c r="I33" s="94"/>
      <c r="J33" s="94"/>
      <c r="K33" s="94"/>
      <c r="L33" s="95"/>
      <c r="M33" s="94"/>
      <c r="N33" s="94"/>
    </row>
    <row r="34" ht="21" customHeight="1" spans="1:14">
      <c r="A34" s="97" t="s">
        <v>316</v>
      </c>
      <c r="B34" s="93" t="s">
        <v>978</v>
      </c>
      <c r="C34" s="93" t="s">
        <v>1065</v>
      </c>
      <c r="D34" s="94">
        <v>850000</v>
      </c>
      <c r="E34" s="94">
        <v>850000</v>
      </c>
      <c r="F34" s="94"/>
      <c r="G34" s="94"/>
      <c r="H34" s="94"/>
      <c r="I34" s="94"/>
      <c r="J34" s="94"/>
      <c r="K34" s="94"/>
      <c r="L34" s="95"/>
      <c r="M34" s="94"/>
      <c r="N34" s="94"/>
    </row>
    <row r="35" ht="21" customHeight="1" spans="1:14">
      <c r="A35" s="97" t="s">
        <v>316</v>
      </c>
      <c r="B35" s="93" t="s">
        <v>1066</v>
      </c>
      <c r="C35" s="93" t="s">
        <v>1053</v>
      </c>
      <c r="D35" s="94">
        <v>400000</v>
      </c>
      <c r="E35" s="94">
        <v>400000</v>
      </c>
      <c r="F35" s="94"/>
      <c r="G35" s="94"/>
      <c r="H35" s="94"/>
      <c r="I35" s="94"/>
      <c r="J35" s="94"/>
      <c r="K35" s="94"/>
      <c r="L35" s="95"/>
      <c r="M35" s="94"/>
      <c r="N35" s="94"/>
    </row>
    <row r="36" ht="21" customHeight="1" spans="1:14">
      <c r="A36" s="97" t="s">
        <v>316</v>
      </c>
      <c r="B36" s="93" t="s">
        <v>970</v>
      </c>
      <c r="C36" s="93" t="s">
        <v>1053</v>
      </c>
      <c r="D36" s="94">
        <v>600000</v>
      </c>
      <c r="E36" s="94">
        <v>600000</v>
      </c>
      <c r="F36" s="94"/>
      <c r="G36" s="94"/>
      <c r="H36" s="94"/>
      <c r="I36" s="94"/>
      <c r="J36" s="94"/>
      <c r="K36" s="94"/>
      <c r="L36" s="95"/>
      <c r="M36" s="94"/>
      <c r="N36" s="94"/>
    </row>
    <row r="37" ht="21" customHeight="1" spans="1:14">
      <c r="A37" s="97" t="s">
        <v>316</v>
      </c>
      <c r="B37" s="93" t="s">
        <v>981</v>
      </c>
      <c r="C37" s="93" t="s">
        <v>1053</v>
      </c>
      <c r="D37" s="94">
        <v>462000</v>
      </c>
      <c r="E37" s="94">
        <v>462000</v>
      </c>
      <c r="F37" s="94"/>
      <c r="G37" s="94"/>
      <c r="H37" s="94"/>
      <c r="I37" s="94"/>
      <c r="J37" s="94"/>
      <c r="K37" s="94"/>
      <c r="L37" s="95"/>
      <c r="M37" s="94"/>
      <c r="N37" s="94"/>
    </row>
    <row r="38" ht="21" customHeight="1" spans="1:14">
      <c r="A38" s="97" t="s">
        <v>316</v>
      </c>
      <c r="B38" s="93" t="s">
        <v>1067</v>
      </c>
      <c r="C38" s="93" t="s">
        <v>1068</v>
      </c>
      <c r="D38" s="94">
        <v>1400000</v>
      </c>
      <c r="E38" s="94">
        <v>1400000</v>
      </c>
      <c r="F38" s="94"/>
      <c r="G38" s="94"/>
      <c r="H38" s="94"/>
      <c r="I38" s="94"/>
      <c r="J38" s="94"/>
      <c r="K38" s="94"/>
      <c r="L38" s="95"/>
      <c r="M38" s="94"/>
      <c r="N38" s="94"/>
    </row>
    <row r="39" ht="21" customHeight="1" spans="1:14">
      <c r="A39" s="97" t="s">
        <v>316</v>
      </c>
      <c r="B39" s="93" t="s">
        <v>1069</v>
      </c>
      <c r="C39" s="93" t="s">
        <v>1068</v>
      </c>
      <c r="D39" s="94">
        <v>250000</v>
      </c>
      <c r="E39" s="94">
        <v>250000</v>
      </c>
      <c r="F39" s="94"/>
      <c r="G39" s="94"/>
      <c r="H39" s="94"/>
      <c r="I39" s="94"/>
      <c r="J39" s="94"/>
      <c r="K39" s="94"/>
      <c r="L39" s="95"/>
      <c r="M39" s="94"/>
      <c r="N39" s="94"/>
    </row>
    <row r="40" ht="21" customHeight="1" spans="1:14">
      <c r="A40" s="97" t="s">
        <v>316</v>
      </c>
      <c r="B40" s="93" t="s">
        <v>965</v>
      </c>
      <c r="C40" s="93" t="s">
        <v>1068</v>
      </c>
      <c r="D40" s="94">
        <v>3482300</v>
      </c>
      <c r="E40" s="94">
        <v>3482300</v>
      </c>
      <c r="F40" s="94"/>
      <c r="G40" s="94"/>
      <c r="H40" s="94"/>
      <c r="I40" s="94"/>
      <c r="J40" s="94"/>
      <c r="K40" s="94"/>
      <c r="L40" s="95"/>
      <c r="M40" s="94"/>
      <c r="N40" s="94"/>
    </row>
    <row r="41" ht="21" customHeight="1" spans="1:14">
      <c r="A41" s="97" t="s">
        <v>316</v>
      </c>
      <c r="B41" s="93" t="s">
        <v>1070</v>
      </c>
      <c r="C41" s="93" t="s">
        <v>1068</v>
      </c>
      <c r="D41" s="94">
        <v>4975420</v>
      </c>
      <c r="E41" s="94">
        <v>4975420</v>
      </c>
      <c r="F41" s="94"/>
      <c r="G41" s="94"/>
      <c r="H41" s="94"/>
      <c r="I41" s="94"/>
      <c r="J41" s="94"/>
      <c r="K41" s="94"/>
      <c r="L41" s="95"/>
      <c r="M41" s="94"/>
      <c r="N41" s="94"/>
    </row>
    <row r="42" ht="21" customHeight="1" spans="1:14">
      <c r="A42" s="97" t="s">
        <v>316</v>
      </c>
      <c r="B42" s="93" t="s">
        <v>967</v>
      </c>
      <c r="C42" s="93" t="s">
        <v>1068</v>
      </c>
      <c r="D42" s="94">
        <v>1100000</v>
      </c>
      <c r="E42" s="94">
        <v>1100000</v>
      </c>
      <c r="F42" s="94"/>
      <c r="G42" s="94"/>
      <c r="H42" s="94"/>
      <c r="I42" s="94"/>
      <c r="J42" s="94"/>
      <c r="K42" s="94"/>
      <c r="L42" s="95"/>
      <c r="M42" s="94"/>
      <c r="N42" s="94"/>
    </row>
    <row r="43" ht="21" customHeight="1" spans="1:14">
      <c r="A43" s="97" t="s">
        <v>316</v>
      </c>
      <c r="B43" s="93" t="s">
        <v>973</v>
      </c>
      <c r="C43" s="93" t="s">
        <v>1055</v>
      </c>
      <c r="D43" s="94">
        <v>200000</v>
      </c>
      <c r="E43" s="94">
        <v>200000</v>
      </c>
      <c r="F43" s="94"/>
      <c r="G43" s="94"/>
      <c r="H43" s="94"/>
      <c r="I43" s="94"/>
      <c r="J43" s="94"/>
      <c r="K43" s="94"/>
      <c r="L43" s="95"/>
      <c r="M43" s="94"/>
      <c r="N43" s="94"/>
    </row>
    <row r="44" ht="21" customHeight="1" spans="1:14">
      <c r="A44" s="97" t="s">
        <v>316</v>
      </c>
      <c r="B44" s="93" t="s">
        <v>952</v>
      </c>
      <c r="C44" s="93" t="s">
        <v>1055</v>
      </c>
      <c r="D44" s="94">
        <v>400000</v>
      </c>
      <c r="E44" s="94">
        <v>400000</v>
      </c>
      <c r="F44" s="94"/>
      <c r="G44" s="94"/>
      <c r="H44" s="94"/>
      <c r="I44" s="94"/>
      <c r="J44" s="94"/>
      <c r="K44" s="94"/>
      <c r="L44" s="95"/>
      <c r="M44" s="94"/>
      <c r="N44" s="94"/>
    </row>
    <row r="45" ht="21" customHeight="1" spans="1:14">
      <c r="A45" s="97" t="s">
        <v>316</v>
      </c>
      <c r="B45" s="93" t="s">
        <v>974</v>
      </c>
      <c r="C45" s="93" t="s">
        <v>1055</v>
      </c>
      <c r="D45" s="94">
        <v>170000</v>
      </c>
      <c r="E45" s="94">
        <v>170000</v>
      </c>
      <c r="F45" s="94"/>
      <c r="G45" s="94"/>
      <c r="H45" s="94"/>
      <c r="I45" s="94"/>
      <c r="J45" s="94"/>
      <c r="K45" s="94"/>
      <c r="L45" s="95"/>
      <c r="M45" s="94"/>
      <c r="N45" s="94"/>
    </row>
    <row r="46" ht="21" customHeight="1" spans="1:14">
      <c r="A46" s="97" t="s">
        <v>316</v>
      </c>
      <c r="B46" s="93" t="s">
        <v>943</v>
      </c>
      <c r="C46" s="93" t="s">
        <v>1055</v>
      </c>
      <c r="D46" s="94">
        <v>906000</v>
      </c>
      <c r="E46" s="94">
        <v>906000</v>
      </c>
      <c r="F46" s="94"/>
      <c r="G46" s="94"/>
      <c r="H46" s="94"/>
      <c r="I46" s="94"/>
      <c r="J46" s="94"/>
      <c r="K46" s="94"/>
      <c r="L46" s="95"/>
      <c r="M46" s="94"/>
      <c r="N46" s="94"/>
    </row>
    <row r="47" ht="21" customHeight="1" spans="1:14">
      <c r="A47" s="97" t="s">
        <v>316</v>
      </c>
      <c r="B47" s="93" t="s">
        <v>958</v>
      </c>
      <c r="C47" s="93" t="s">
        <v>1055</v>
      </c>
      <c r="D47" s="94">
        <v>340000</v>
      </c>
      <c r="E47" s="94">
        <v>340000</v>
      </c>
      <c r="F47" s="94"/>
      <c r="G47" s="94"/>
      <c r="H47" s="94"/>
      <c r="I47" s="94"/>
      <c r="J47" s="94"/>
      <c r="K47" s="94"/>
      <c r="L47" s="95"/>
      <c r="M47" s="94"/>
      <c r="N47" s="94"/>
    </row>
    <row r="48" ht="21" customHeight="1" spans="1:14">
      <c r="A48" s="97" t="s">
        <v>316</v>
      </c>
      <c r="B48" s="93" t="s">
        <v>988</v>
      </c>
      <c r="C48" s="93" t="s">
        <v>1055</v>
      </c>
      <c r="D48" s="94">
        <v>900000</v>
      </c>
      <c r="E48" s="94">
        <v>900000</v>
      </c>
      <c r="F48" s="94"/>
      <c r="G48" s="94"/>
      <c r="H48" s="94"/>
      <c r="I48" s="94"/>
      <c r="J48" s="94"/>
      <c r="K48" s="94"/>
      <c r="L48" s="95"/>
      <c r="M48" s="94"/>
      <c r="N48" s="94"/>
    </row>
    <row r="49" ht="21" customHeight="1" spans="1:14">
      <c r="A49" s="97" t="s">
        <v>316</v>
      </c>
      <c r="B49" s="93" t="s">
        <v>959</v>
      </c>
      <c r="C49" s="93" t="s">
        <v>1055</v>
      </c>
      <c r="D49" s="94">
        <v>600000</v>
      </c>
      <c r="E49" s="94">
        <v>600000</v>
      </c>
      <c r="F49" s="94"/>
      <c r="G49" s="94"/>
      <c r="H49" s="94"/>
      <c r="I49" s="94"/>
      <c r="J49" s="94"/>
      <c r="K49" s="94"/>
      <c r="L49" s="95"/>
      <c r="M49" s="94"/>
      <c r="N49" s="94"/>
    </row>
    <row r="50" ht="21" customHeight="1" spans="1:14">
      <c r="A50" s="97" t="s">
        <v>316</v>
      </c>
      <c r="B50" s="93" t="s">
        <v>1071</v>
      </c>
      <c r="C50" s="93" t="s">
        <v>1055</v>
      </c>
      <c r="D50" s="94">
        <v>600000</v>
      </c>
      <c r="E50" s="94">
        <v>600000</v>
      </c>
      <c r="F50" s="94"/>
      <c r="G50" s="94"/>
      <c r="H50" s="94"/>
      <c r="I50" s="94"/>
      <c r="J50" s="94"/>
      <c r="K50" s="94"/>
      <c r="L50" s="95"/>
      <c r="M50" s="94"/>
      <c r="N50" s="94"/>
    </row>
    <row r="51" ht="21" customHeight="1" spans="1:14">
      <c r="A51" s="97" t="s">
        <v>316</v>
      </c>
      <c r="B51" s="93" t="s">
        <v>1072</v>
      </c>
      <c r="C51" s="93" t="s">
        <v>1055</v>
      </c>
      <c r="D51" s="94">
        <v>850000</v>
      </c>
      <c r="E51" s="94">
        <v>850000</v>
      </c>
      <c r="F51" s="94"/>
      <c r="G51" s="94"/>
      <c r="H51" s="94"/>
      <c r="I51" s="94"/>
      <c r="J51" s="94"/>
      <c r="K51" s="94"/>
      <c r="L51" s="95"/>
      <c r="M51" s="94"/>
      <c r="N51" s="94"/>
    </row>
    <row r="52" ht="21" customHeight="1" spans="1:14">
      <c r="A52" s="97" t="s">
        <v>316</v>
      </c>
      <c r="B52" s="93" t="s">
        <v>980</v>
      </c>
      <c r="C52" s="93" t="s">
        <v>1055</v>
      </c>
      <c r="D52" s="94">
        <v>520000</v>
      </c>
      <c r="E52" s="94">
        <v>520000</v>
      </c>
      <c r="F52" s="94"/>
      <c r="G52" s="94"/>
      <c r="H52" s="94"/>
      <c r="I52" s="94"/>
      <c r="J52" s="94"/>
      <c r="K52" s="94"/>
      <c r="L52" s="95"/>
      <c r="M52" s="94"/>
      <c r="N52" s="94"/>
    </row>
    <row r="53" ht="21" customHeight="1" spans="1:14">
      <c r="A53" s="97" t="s">
        <v>316</v>
      </c>
      <c r="B53" s="93" t="s">
        <v>1073</v>
      </c>
      <c r="C53" s="93" t="s">
        <v>1055</v>
      </c>
      <c r="D53" s="94">
        <v>480000</v>
      </c>
      <c r="E53" s="94">
        <v>480000</v>
      </c>
      <c r="F53" s="94"/>
      <c r="G53" s="94"/>
      <c r="H53" s="94"/>
      <c r="I53" s="94"/>
      <c r="J53" s="94"/>
      <c r="K53" s="94"/>
      <c r="L53" s="95"/>
      <c r="M53" s="94"/>
      <c r="N53" s="94"/>
    </row>
    <row r="54" ht="21" customHeight="1" spans="1:14">
      <c r="A54" s="97" t="s">
        <v>316</v>
      </c>
      <c r="B54" s="93" t="s">
        <v>1074</v>
      </c>
      <c r="C54" s="93" t="s">
        <v>1060</v>
      </c>
      <c r="D54" s="94">
        <v>1250000</v>
      </c>
      <c r="E54" s="94">
        <v>1250000</v>
      </c>
      <c r="F54" s="94"/>
      <c r="G54" s="94"/>
      <c r="H54" s="94"/>
      <c r="I54" s="94"/>
      <c r="J54" s="94"/>
      <c r="K54" s="94"/>
      <c r="L54" s="95"/>
      <c r="M54" s="94"/>
      <c r="N54" s="94"/>
    </row>
    <row r="55" ht="21" customHeight="1" spans="1:14">
      <c r="A55" s="97" t="s">
        <v>316</v>
      </c>
      <c r="B55" s="93" t="s">
        <v>960</v>
      </c>
      <c r="C55" s="93" t="s">
        <v>1075</v>
      </c>
      <c r="D55" s="94">
        <v>250000</v>
      </c>
      <c r="E55" s="94">
        <v>250000</v>
      </c>
      <c r="F55" s="94"/>
      <c r="G55" s="94"/>
      <c r="H55" s="94"/>
      <c r="I55" s="94"/>
      <c r="J55" s="94"/>
      <c r="K55" s="94"/>
      <c r="L55" s="95"/>
      <c r="M55" s="94"/>
      <c r="N55" s="94"/>
    </row>
    <row r="56" ht="21" customHeight="1" spans="1:14">
      <c r="A56" s="97" t="s">
        <v>316</v>
      </c>
      <c r="B56" s="93" t="s">
        <v>977</v>
      </c>
      <c r="C56" s="93" t="s">
        <v>1056</v>
      </c>
      <c r="D56" s="94">
        <v>1000000</v>
      </c>
      <c r="E56" s="94">
        <v>1000000</v>
      </c>
      <c r="F56" s="94"/>
      <c r="G56" s="94"/>
      <c r="H56" s="94"/>
      <c r="I56" s="94"/>
      <c r="J56" s="94"/>
      <c r="K56" s="94"/>
      <c r="L56" s="95"/>
      <c r="M56" s="94"/>
      <c r="N56" s="94"/>
    </row>
    <row r="57" ht="21" customHeight="1" spans="1:14">
      <c r="A57" s="97" t="s">
        <v>316</v>
      </c>
      <c r="B57" s="93" t="s">
        <v>984</v>
      </c>
      <c r="C57" s="93" t="s">
        <v>1056</v>
      </c>
      <c r="D57" s="94">
        <v>1600000</v>
      </c>
      <c r="E57" s="94">
        <v>1600000</v>
      </c>
      <c r="F57" s="94"/>
      <c r="G57" s="94"/>
      <c r="H57" s="94"/>
      <c r="I57" s="94"/>
      <c r="J57" s="94"/>
      <c r="K57" s="94"/>
      <c r="L57" s="95"/>
      <c r="M57" s="94"/>
      <c r="N57" s="94"/>
    </row>
    <row r="58" ht="21" customHeight="1" spans="1:14">
      <c r="A58" s="97" t="s">
        <v>316</v>
      </c>
      <c r="B58" s="93" t="s">
        <v>942</v>
      </c>
      <c r="C58" s="93" t="s">
        <v>1056</v>
      </c>
      <c r="D58" s="94">
        <v>580000</v>
      </c>
      <c r="E58" s="94">
        <v>580000</v>
      </c>
      <c r="F58" s="94"/>
      <c r="G58" s="94"/>
      <c r="H58" s="94"/>
      <c r="I58" s="94"/>
      <c r="J58" s="94"/>
      <c r="K58" s="94"/>
      <c r="L58" s="95"/>
      <c r="M58" s="94"/>
      <c r="N58" s="94"/>
    </row>
    <row r="59" ht="21" customHeight="1" spans="1:14">
      <c r="A59" s="97" t="s">
        <v>316</v>
      </c>
      <c r="B59" s="93" t="s">
        <v>986</v>
      </c>
      <c r="C59" s="93" t="s">
        <v>1056</v>
      </c>
      <c r="D59" s="94">
        <v>2000000</v>
      </c>
      <c r="E59" s="94">
        <v>2000000</v>
      </c>
      <c r="F59" s="94"/>
      <c r="G59" s="94"/>
      <c r="H59" s="94"/>
      <c r="I59" s="94"/>
      <c r="J59" s="94"/>
      <c r="K59" s="94"/>
      <c r="L59" s="95"/>
      <c r="M59" s="94"/>
      <c r="N59" s="94"/>
    </row>
    <row r="60" ht="21" customHeight="1" spans="1:14">
      <c r="A60" s="97" t="s">
        <v>316</v>
      </c>
      <c r="B60" s="93" t="s">
        <v>1076</v>
      </c>
      <c r="C60" s="93" t="s">
        <v>1077</v>
      </c>
      <c r="D60" s="94">
        <v>230000</v>
      </c>
      <c r="E60" s="94">
        <v>230000</v>
      </c>
      <c r="F60" s="94"/>
      <c r="G60" s="94"/>
      <c r="H60" s="94"/>
      <c r="I60" s="94"/>
      <c r="J60" s="94"/>
      <c r="K60" s="94"/>
      <c r="L60" s="95"/>
      <c r="M60" s="94"/>
      <c r="N60" s="94"/>
    </row>
    <row r="61" ht="21" customHeight="1" spans="1:14">
      <c r="A61" s="97" t="s">
        <v>316</v>
      </c>
      <c r="B61" s="93" t="s">
        <v>968</v>
      </c>
      <c r="C61" s="93" t="s">
        <v>1078</v>
      </c>
      <c r="D61" s="94">
        <v>225000</v>
      </c>
      <c r="E61" s="94">
        <v>225000</v>
      </c>
      <c r="F61" s="94"/>
      <c r="G61" s="94"/>
      <c r="H61" s="94"/>
      <c r="I61" s="94"/>
      <c r="J61" s="94"/>
      <c r="K61" s="94"/>
      <c r="L61" s="95"/>
      <c r="M61" s="94"/>
      <c r="N61" s="94"/>
    </row>
    <row r="62" ht="21" customHeight="1" spans="1:14">
      <c r="A62" s="97" t="s">
        <v>316</v>
      </c>
      <c r="B62" s="93" t="s">
        <v>964</v>
      </c>
      <c r="C62" s="93" t="s">
        <v>1079</v>
      </c>
      <c r="D62" s="94">
        <v>115450</v>
      </c>
      <c r="E62" s="94">
        <v>115450</v>
      </c>
      <c r="F62" s="94"/>
      <c r="G62" s="94"/>
      <c r="H62" s="94"/>
      <c r="I62" s="94"/>
      <c r="J62" s="94"/>
      <c r="K62" s="94"/>
      <c r="L62" s="95"/>
      <c r="M62" s="94"/>
      <c r="N62" s="94"/>
    </row>
    <row r="63" ht="21" customHeight="1" spans="1:14">
      <c r="A63" s="97" t="s">
        <v>316</v>
      </c>
      <c r="B63" s="93" t="s">
        <v>1080</v>
      </c>
      <c r="C63" s="93" t="s">
        <v>1081</v>
      </c>
      <c r="D63" s="94">
        <v>90000</v>
      </c>
      <c r="E63" s="94">
        <v>90000</v>
      </c>
      <c r="F63" s="94"/>
      <c r="G63" s="94"/>
      <c r="H63" s="94"/>
      <c r="I63" s="94"/>
      <c r="J63" s="94"/>
      <c r="K63" s="94"/>
      <c r="L63" s="95"/>
      <c r="M63" s="94"/>
      <c r="N63" s="94"/>
    </row>
    <row r="64" ht="21" customHeight="1" spans="1:14">
      <c r="A64" s="97" t="s">
        <v>316</v>
      </c>
      <c r="B64" s="93" t="s">
        <v>962</v>
      </c>
      <c r="C64" s="93" t="s">
        <v>1081</v>
      </c>
      <c r="D64" s="94">
        <v>170000</v>
      </c>
      <c r="E64" s="94">
        <v>170000</v>
      </c>
      <c r="F64" s="94"/>
      <c r="G64" s="94"/>
      <c r="H64" s="94"/>
      <c r="I64" s="94"/>
      <c r="J64" s="94"/>
      <c r="K64" s="94"/>
      <c r="L64" s="95"/>
      <c r="M64" s="94"/>
      <c r="N64" s="94"/>
    </row>
    <row r="65" ht="21" customHeight="1" spans="1:14">
      <c r="A65" s="97" t="s">
        <v>316</v>
      </c>
      <c r="B65" s="93" t="s">
        <v>963</v>
      </c>
      <c r="C65" s="93" t="s">
        <v>1081</v>
      </c>
      <c r="D65" s="94">
        <v>250000</v>
      </c>
      <c r="E65" s="94">
        <v>250000</v>
      </c>
      <c r="F65" s="94"/>
      <c r="G65" s="94"/>
      <c r="H65" s="94"/>
      <c r="I65" s="94"/>
      <c r="J65" s="94"/>
      <c r="K65" s="94"/>
      <c r="L65" s="95"/>
      <c r="M65" s="94"/>
      <c r="N65" s="94"/>
    </row>
    <row r="66" ht="21" customHeight="1" spans="1:14">
      <c r="A66" s="97" t="s">
        <v>316</v>
      </c>
      <c r="B66" s="93" t="s">
        <v>944</v>
      </c>
      <c r="C66" s="93" t="s">
        <v>1082</v>
      </c>
      <c r="D66" s="94">
        <v>230000</v>
      </c>
      <c r="E66" s="94">
        <v>230000</v>
      </c>
      <c r="F66" s="94"/>
      <c r="G66" s="94"/>
      <c r="H66" s="94"/>
      <c r="I66" s="94"/>
      <c r="J66" s="94"/>
      <c r="K66" s="94"/>
      <c r="L66" s="95"/>
      <c r="M66" s="94"/>
      <c r="N66" s="94"/>
    </row>
    <row r="67" ht="21" customHeight="1" spans="1:14">
      <c r="A67" s="97" t="s">
        <v>316</v>
      </c>
      <c r="B67" s="93" t="s">
        <v>946</v>
      </c>
      <c r="C67" s="93" t="s">
        <v>1082</v>
      </c>
      <c r="D67" s="94">
        <v>227876</v>
      </c>
      <c r="E67" s="94">
        <v>227876</v>
      </c>
      <c r="F67" s="94"/>
      <c r="G67" s="94"/>
      <c r="H67" s="94"/>
      <c r="I67" s="94"/>
      <c r="J67" s="94"/>
      <c r="K67" s="94"/>
      <c r="L67" s="95"/>
      <c r="M67" s="94"/>
      <c r="N67" s="94"/>
    </row>
    <row r="68" ht="21" customHeight="1" spans="1:14">
      <c r="A68" s="97" t="s">
        <v>316</v>
      </c>
      <c r="B68" s="93" t="s">
        <v>939</v>
      </c>
      <c r="C68" s="93" t="s">
        <v>1058</v>
      </c>
      <c r="D68" s="94">
        <v>300000</v>
      </c>
      <c r="E68" s="94">
        <v>300000</v>
      </c>
      <c r="F68" s="94"/>
      <c r="G68" s="94"/>
      <c r="H68" s="94"/>
      <c r="I68" s="94"/>
      <c r="J68" s="94"/>
      <c r="K68" s="94"/>
      <c r="L68" s="95"/>
      <c r="M68" s="94"/>
      <c r="N68" s="94"/>
    </row>
    <row r="69" ht="21" customHeight="1" spans="1:14">
      <c r="A69" s="97" t="s">
        <v>316</v>
      </c>
      <c r="B69" s="93" t="s">
        <v>937</v>
      </c>
      <c r="C69" s="93" t="s">
        <v>1083</v>
      </c>
      <c r="D69" s="94">
        <v>434000</v>
      </c>
      <c r="E69" s="94">
        <v>434000</v>
      </c>
      <c r="F69" s="94"/>
      <c r="G69" s="94"/>
      <c r="H69" s="94"/>
      <c r="I69" s="94"/>
      <c r="J69" s="94"/>
      <c r="K69" s="94"/>
      <c r="L69" s="95"/>
      <c r="M69" s="94"/>
      <c r="N69" s="94"/>
    </row>
    <row r="70" ht="21" customHeight="1" spans="1:14">
      <c r="A70" s="97" t="s">
        <v>339</v>
      </c>
      <c r="B70" s="93" t="s">
        <v>1084</v>
      </c>
      <c r="C70" s="93" t="s">
        <v>1085</v>
      </c>
      <c r="D70" s="94">
        <v>93800</v>
      </c>
      <c r="E70" s="94">
        <v>93800</v>
      </c>
      <c r="F70" s="94"/>
      <c r="G70" s="94"/>
      <c r="H70" s="94"/>
      <c r="I70" s="94"/>
      <c r="J70" s="94"/>
      <c r="K70" s="94"/>
      <c r="L70" s="95"/>
      <c r="M70" s="94"/>
      <c r="N70" s="94"/>
    </row>
    <row r="71" ht="21" customHeight="1" spans="1:14">
      <c r="A71" s="97" t="s">
        <v>339</v>
      </c>
      <c r="B71" s="93" t="s">
        <v>1086</v>
      </c>
      <c r="C71" s="93" t="s">
        <v>1085</v>
      </c>
      <c r="D71" s="94">
        <v>150000</v>
      </c>
      <c r="E71" s="94">
        <v>150000</v>
      </c>
      <c r="F71" s="94"/>
      <c r="G71" s="94"/>
      <c r="H71" s="94"/>
      <c r="I71" s="94"/>
      <c r="J71" s="94"/>
      <c r="K71" s="94"/>
      <c r="L71" s="95"/>
      <c r="M71" s="94"/>
      <c r="N71" s="94"/>
    </row>
    <row r="72" ht="21" customHeight="1" spans="1:14">
      <c r="A72" s="97" t="s">
        <v>339</v>
      </c>
      <c r="B72" s="93" t="s">
        <v>1087</v>
      </c>
      <c r="C72" s="93" t="s">
        <v>1085</v>
      </c>
      <c r="D72" s="94">
        <v>200000</v>
      </c>
      <c r="E72" s="94">
        <v>200000</v>
      </c>
      <c r="F72" s="94"/>
      <c r="G72" s="94"/>
      <c r="H72" s="94"/>
      <c r="I72" s="94"/>
      <c r="J72" s="94"/>
      <c r="K72" s="94"/>
      <c r="L72" s="95"/>
      <c r="M72" s="94"/>
      <c r="N72" s="94"/>
    </row>
    <row r="73" ht="21" customHeight="1" spans="1:14">
      <c r="A73" s="97" t="s">
        <v>339</v>
      </c>
      <c r="B73" s="93" t="s">
        <v>1020</v>
      </c>
      <c r="C73" s="93" t="s">
        <v>1085</v>
      </c>
      <c r="D73" s="94">
        <v>250000</v>
      </c>
      <c r="E73" s="94">
        <v>250000</v>
      </c>
      <c r="F73" s="94"/>
      <c r="G73" s="94"/>
      <c r="H73" s="94"/>
      <c r="I73" s="94"/>
      <c r="J73" s="94"/>
      <c r="K73" s="94"/>
      <c r="L73" s="95"/>
      <c r="M73" s="94"/>
      <c r="N73" s="94"/>
    </row>
    <row r="74" ht="21" customHeight="1" spans="1:14">
      <c r="A74" s="97" t="s">
        <v>339</v>
      </c>
      <c r="B74" s="93" t="s">
        <v>1021</v>
      </c>
      <c r="C74" s="93" t="s">
        <v>1088</v>
      </c>
      <c r="D74" s="94">
        <v>1488000</v>
      </c>
      <c r="E74" s="94">
        <v>1488000</v>
      </c>
      <c r="F74" s="94"/>
      <c r="G74" s="94"/>
      <c r="H74" s="94"/>
      <c r="I74" s="94"/>
      <c r="J74" s="94"/>
      <c r="K74" s="94"/>
      <c r="L74" s="95"/>
      <c r="M74" s="94"/>
      <c r="N74" s="94"/>
    </row>
    <row r="75" ht="21" customHeight="1" spans="1:14">
      <c r="A75" s="97" t="s">
        <v>339</v>
      </c>
      <c r="B75" s="93" t="s">
        <v>1089</v>
      </c>
      <c r="C75" s="93" t="s">
        <v>1088</v>
      </c>
      <c r="D75" s="94">
        <v>60000</v>
      </c>
      <c r="E75" s="94">
        <v>60000</v>
      </c>
      <c r="F75" s="94"/>
      <c r="G75" s="94"/>
      <c r="H75" s="94"/>
      <c r="I75" s="94"/>
      <c r="J75" s="94"/>
      <c r="K75" s="94"/>
      <c r="L75" s="95"/>
      <c r="M75" s="94"/>
      <c r="N75" s="94"/>
    </row>
    <row r="76" ht="21" customHeight="1" spans="1:14">
      <c r="A76" s="97" t="s">
        <v>339</v>
      </c>
      <c r="B76" s="93" t="s">
        <v>1024</v>
      </c>
      <c r="C76" s="93" t="s">
        <v>1088</v>
      </c>
      <c r="D76" s="94">
        <v>30000</v>
      </c>
      <c r="E76" s="94">
        <v>30000</v>
      </c>
      <c r="F76" s="94"/>
      <c r="G76" s="94"/>
      <c r="H76" s="94"/>
      <c r="I76" s="94"/>
      <c r="J76" s="94"/>
      <c r="K76" s="94"/>
      <c r="L76" s="95"/>
      <c r="M76" s="94"/>
      <c r="N76" s="94"/>
    </row>
    <row r="77" ht="21" customHeight="1" spans="1:14">
      <c r="A77" s="97" t="s">
        <v>339</v>
      </c>
      <c r="B77" s="93" t="s">
        <v>1016</v>
      </c>
      <c r="C77" s="93" t="s">
        <v>1090</v>
      </c>
      <c r="D77" s="94">
        <v>394200</v>
      </c>
      <c r="E77" s="94">
        <v>394200</v>
      </c>
      <c r="F77" s="94"/>
      <c r="G77" s="94"/>
      <c r="H77" s="94"/>
      <c r="I77" s="94"/>
      <c r="J77" s="94"/>
      <c r="K77" s="94"/>
      <c r="L77" s="95"/>
      <c r="M77" s="94"/>
      <c r="N77" s="94"/>
    </row>
    <row r="78" ht="21" customHeight="1" spans="1:14">
      <c r="A78" s="97" t="s">
        <v>339</v>
      </c>
      <c r="B78" s="93" t="s">
        <v>1091</v>
      </c>
      <c r="C78" s="93" t="s">
        <v>1090</v>
      </c>
      <c r="D78" s="94">
        <v>100000</v>
      </c>
      <c r="E78" s="94">
        <v>100000</v>
      </c>
      <c r="F78" s="94"/>
      <c r="G78" s="94"/>
      <c r="H78" s="94"/>
      <c r="I78" s="94"/>
      <c r="J78" s="94"/>
      <c r="K78" s="94"/>
      <c r="L78" s="95"/>
      <c r="M78" s="94"/>
      <c r="N78" s="94"/>
    </row>
    <row r="79" ht="21" customHeight="1" spans="1:14">
      <c r="A79" s="97" t="s">
        <v>339</v>
      </c>
      <c r="B79" s="93" t="s">
        <v>1010</v>
      </c>
      <c r="C79" s="93" t="s">
        <v>1090</v>
      </c>
      <c r="D79" s="94">
        <v>25600</v>
      </c>
      <c r="E79" s="94">
        <v>25600</v>
      </c>
      <c r="F79" s="94"/>
      <c r="G79" s="94"/>
      <c r="H79" s="94"/>
      <c r="I79" s="94"/>
      <c r="J79" s="94"/>
      <c r="K79" s="94"/>
      <c r="L79" s="95"/>
      <c r="M79" s="94"/>
      <c r="N79" s="94"/>
    </row>
    <row r="80" ht="21" customHeight="1" spans="1:14">
      <c r="A80" s="97" t="s">
        <v>339</v>
      </c>
      <c r="B80" s="93" t="s">
        <v>1011</v>
      </c>
      <c r="C80" s="93" t="s">
        <v>1090</v>
      </c>
      <c r="D80" s="94">
        <v>37800</v>
      </c>
      <c r="E80" s="94">
        <v>37800</v>
      </c>
      <c r="F80" s="94"/>
      <c r="G80" s="94"/>
      <c r="H80" s="94"/>
      <c r="I80" s="94"/>
      <c r="J80" s="94"/>
      <c r="K80" s="94"/>
      <c r="L80" s="95"/>
      <c r="M80" s="94"/>
      <c r="N80" s="94"/>
    </row>
    <row r="81" ht="21" customHeight="1" spans="1:14">
      <c r="A81" s="97" t="s">
        <v>339</v>
      </c>
      <c r="B81" s="93" t="s">
        <v>1092</v>
      </c>
      <c r="C81" s="93" t="s">
        <v>1093</v>
      </c>
      <c r="D81" s="94">
        <v>189700</v>
      </c>
      <c r="E81" s="94">
        <v>189700</v>
      </c>
      <c r="F81" s="94"/>
      <c r="G81" s="94"/>
      <c r="H81" s="94"/>
      <c r="I81" s="94"/>
      <c r="J81" s="94"/>
      <c r="K81" s="94"/>
      <c r="L81" s="95"/>
      <c r="M81" s="94"/>
      <c r="N81" s="94"/>
    </row>
    <row r="82" ht="21" customHeight="1" spans="1:14">
      <c r="A82" s="97" t="s">
        <v>300</v>
      </c>
      <c r="B82" s="93" t="s">
        <v>1025</v>
      </c>
      <c r="C82" s="93" t="s">
        <v>1060</v>
      </c>
      <c r="D82" s="94">
        <v>1300000</v>
      </c>
      <c r="E82" s="94">
        <v>1300000</v>
      </c>
      <c r="F82" s="94"/>
      <c r="G82" s="94"/>
      <c r="H82" s="94"/>
      <c r="I82" s="94"/>
      <c r="J82" s="94"/>
      <c r="K82" s="94"/>
      <c r="L82" s="95"/>
      <c r="M82" s="94"/>
      <c r="N82" s="94"/>
    </row>
    <row r="83" ht="21" customHeight="1" spans="1:14">
      <c r="A83" s="98" t="s">
        <v>134</v>
      </c>
      <c r="B83" s="99"/>
      <c r="C83" s="100"/>
      <c r="D83" s="94">
        <v>72397146</v>
      </c>
      <c r="E83" s="94">
        <v>72397146</v>
      </c>
      <c r="F83" s="94"/>
      <c r="G83" s="94"/>
      <c r="H83" s="94"/>
      <c r="I83" s="94"/>
      <c r="J83" s="94"/>
      <c r="K83" s="94"/>
      <c r="L83" s="95"/>
      <c r="M83" s="94"/>
      <c r="N83" s="94"/>
    </row>
  </sheetData>
  <mergeCells count="13">
    <mergeCell ref="A2:N2"/>
    <mergeCell ref="A3:C3"/>
    <mergeCell ref="D4:N4"/>
    <mergeCell ref="I5:N5"/>
    <mergeCell ref="A83:C83"/>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4"/>
  <sheetViews>
    <sheetView showZeros="0" workbookViewId="0">
      <selection activeCell="B1" sqref="B1"/>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8" customHeight="1" spans="1:24">
      <c r="D1" s="61"/>
      <c r="W1" s="48"/>
      <c r="X1" s="48" t="s">
        <v>1094</v>
      </c>
    </row>
    <row r="2" ht="27.75" customHeight="1" spans="1:24">
      <c r="A2" s="62" t="s">
        <v>1095</v>
      </c>
      <c r="B2" s="30"/>
      <c r="C2" s="30"/>
      <c r="D2" s="30"/>
      <c r="E2" s="30"/>
      <c r="F2" s="30"/>
      <c r="G2" s="30"/>
      <c r="H2" s="30"/>
      <c r="I2" s="30"/>
      <c r="J2" s="30"/>
      <c r="K2" s="30"/>
      <c r="L2" s="30"/>
      <c r="M2" s="30"/>
      <c r="N2" s="30"/>
      <c r="O2" s="30"/>
      <c r="P2" s="30"/>
      <c r="Q2" s="30"/>
      <c r="R2" s="30"/>
      <c r="S2" s="30"/>
      <c r="T2" s="30"/>
      <c r="U2" s="30"/>
      <c r="V2" s="30"/>
      <c r="W2" s="30"/>
      <c r="X2" s="30"/>
    </row>
    <row r="3" ht="18" customHeight="1" spans="1:24">
      <c r="A3" s="63" t="str">
        <f>"单位名称："&amp;"中国共产党云南省委员会宣传部"</f>
        <v>单位名称：中国共产党云南省委员会宣传部</v>
      </c>
      <c r="B3" s="64"/>
      <c r="C3" s="64"/>
      <c r="D3" s="65"/>
      <c r="E3" s="66"/>
      <c r="F3" s="66"/>
      <c r="G3" s="66"/>
      <c r="H3" s="66"/>
      <c r="I3" s="66"/>
      <c r="W3" s="67"/>
      <c r="X3" s="67" t="s">
        <v>159</v>
      </c>
    </row>
    <row r="4" ht="19.5" customHeight="1" spans="1:24">
      <c r="A4" s="12" t="s">
        <v>1096</v>
      </c>
      <c r="B4" s="8" t="s">
        <v>175</v>
      </c>
      <c r="C4" s="9"/>
      <c r="D4" s="9"/>
      <c r="E4" s="68" t="s">
        <v>1097</v>
      </c>
      <c r="F4" s="68"/>
      <c r="G4" s="68"/>
      <c r="H4" s="68"/>
      <c r="I4" s="68"/>
      <c r="J4" s="68"/>
      <c r="K4" s="68"/>
      <c r="L4" s="68"/>
      <c r="M4" s="68"/>
      <c r="N4" s="68"/>
      <c r="O4" s="68"/>
      <c r="P4" s="68"/>
      <c r="Q4" s="68"/>
      <c r="R4" s="68"/>
      <c r="S4" s="68"/>
      <c r="T4" s="68"/>
      <c r="U4" s="68"/>
      <c r="V4" s="68"/>
      <c r="W4" s="68"/>
      <c r="X4" s="68"/>
    </row>
    <row r="5" ht="40.5" customHeight="1" spans="1:24">
      <c r="A5" s="26"/>
      <c r="B5" s="31" t="s">
        <v>31</v>
      </c>
      <c r="C5" s="13" t="s">
        <v>34</v>
      </c>
      <c r="D5" s="69" t="s">
        <v>1098</v>
      </c>
      <c r="E5" s="68" t="s">
        <v>1099</v>
      </c>
      <c r="F5" s="68" t="s">
        <v>1100</v>
      </c>
      <c r="G5" s="68" t="s">
        <v>1101</v>
      </c>
      <c r="H5" s="68" t="s">
        <v>1102</v>
      </c>
      <c r="I5" s="68" t="s">
        <v>1103</v>
      </c>
      <c r="J5" s="68" t="s">
        <v>1104</v>
      </c>
      <c r="K5" s="68" t="s">
        <v>1105</v>
      </c>
      <c r="L5" s="68" t="s">
        <v>1106</v>
      </c>
      <c r="M5" s="68" t="s">
        <v>1107</v>
      </c>
      <c r="N5" s="68" t="s">
        <v>1108</v>
      </c>
      <c r="O5" s="68" t="s">
        <v>1109</v>
      </c>
      <c r="P5" s="68" t="s">
        <v>1110</v>
      </c>
      <c r="Q5" s="68" t="s">
        <v>1111</v>
      </c>
      <c r="R5" s="68" t="s">
        <v>1112</v>
      </c>
      <c r="S5" s="68" t="s">
        <v>1113</v>
      </c>
      <c r="T5" s="68" t="s">
        <v>1114</v>
      </c>
      <c r="U5" s="68" t="s">
        <v>1115</v>
      </c>
      <c r="V5" s="68" t="s">
        <v>1116</v>
      </c>
      <c r="W5" s="68" t="s">
        <v>1117</v>
      </c>
      <c r="X5" s="68" t="s">
        <v>1118</v>
      </c>
    </row>
    <row r="6" ht="19.5" customHeight="1" spans="1:24">
      <c r="A6" s="68">
        <v>1</v>
      </c>
      <c r="B6" s="68">
        <v>2</v>
      </c>
      <c r="C6" s="68">
        <v>3</v>
      </c>
      <c r="D6" s="8">
        <v>4</v>
      </c>
      <c r="E6" s="68">
        <v>5</v>
      </c>
      <c r="F6" s="68">
        <v>6</v>
      </c>
      <c r="G6" s="68">
        <v>7</v>
      </c>
      <c r="H6" s="8">
        <v>8</v>
      </c>
      <c r="I6" s="68">
        <v>9</v>
      </c>
      <c r="J6" s="68">
        <v>10</v>
      </c>
      <c r="K6" s="68">
        <v>11</v>
      </c>
      <c r="L6" s="8">
        <v>12</v>
      </c>
      <c r="M6" s="68">
        <v>13</v>
      </c>
      <c r="N6" s="68">
        <v>14</v>
      </c>
      <c r="O6" s="68">
        <v>15</v>
      </c>
      <c r="P6" s="8">
        <v>16</v>
      </c>
      <c r="Q6" s="68">
        <v>17</v>
      </c>
      <c r="R6" s="68">
        <v>18</v>
      </c>
      <c r="S6" s="68">
        <v>19</v>
      </c>
      <c r="T6" s="8">
        <v>20</v>
      </c>
      <c r="U6" s="8">
        <v>21</v>
      </c>
      <c r="V6" s="8">
        <v>22</v>
      </c>
      <c r="W6" s="68">
        <v>23</v>
      </c>
      <c r="X6" s="68">
        <v>24</v>
      </c>
    </row>
    <row r="7" ht="28.4" customHeight="1" spans="1:24">
      <c r="A7" s="33" t="s">
        <v>46</v>
      </c>
      <c r="B7" s="18">
        <v>82150000</v>
      </c>
      <c r="C7" s="18">
        <v>75150000</v>
      </c>
      <c r="D7" s="18">
        <v>7000000</v>
      </c>
      <c r="E7" s="18">
        <v>23256427</v>
      </c>
      <c r="F7" s="18">
        <v>1670296</v>
      </c>
      <c r="G7" s="18">
        <v>4191527</v>
      </c>
      <c r="H7" s="18">
        <v>3690925</v>
      </c>
      <c r="I7" s="18">
        <v>6809544</v>
      </c>
      <c r="J7" s="18">
        <v>1866867</v>
      </c>
      <c r="K7" s="18">
        <v>1789992</v>
      </c>
      <c r="L7" s="18">
        <v>2931552</v>
      </c>
      <c r="M7" s="18">
        <v>5699364</v>
      </c>
      <c r="N7" s="18">
        <v>9808790</v>
      </c>
      <c r="O7" s="18">
        <v>1077301</v>
      </c>
      <c r="P7" s="18">
        <v>718744</v>
      </c>
      <c r="Q7" s="18">
        <v>3538493</v>
      </c>
      <c r="R7" s="18">
        <v>2293811</v>
      </c>
      <c r="S7" s="18">
        <v>9019811</v>
      </c>
      <c r="T7" s="18">
        <v>2936556</v>
      </c>
      <c r="U7" s="18"/>
      <c r="V7" s="18">
        <v>850000</v>
      </c>
      <c r="W7" s="19"/>
      <c r="X7" s="18"/>
    </row>
    <row r="8" ht="29.9" customHeight="1" spans="1:24">
      <c r="A8" s="70" t="s">
        <v>46</v>
      </c>
      <c r="B8" s="18">
        <v>82150000</v>
      </c>
      <c r="C8" s="18">
        <v>75150000</v>
      </c>
      <c r="D8" s="18">
        <v>7000000</v>
      </c>
      <c r="E8" s="18">
        <v>23256427</v>
      </c>
      <c r="F8" s="18">
        <v>1670296</v>
      </c>
      <c r="G8" s="18">
        <v>4191527</v>
      </c>
      <c r="H8" s="18">
        <v>3690925</v>
      </c>
      <c r="I8" s="18">
        <v>6809544</v>
      </c>
      <c r="J8" s="18">
        <v>1866867</v>
      </c>
      <c r="K8" s="18">
        <v>1789992</v>
      </c>
      <c r="L8" s="18">
        <v>2931552</v>
      </c>
      <c r="M8" s="18">
        <v>5699364</v>
      </c>
      <c r="N8" s="18">
        <v>9808790</v>
      </c>
      <c r="O8" s="18">
        <v>1077301</v>
      </c>
      <c r="P8" s="18">
        <v>718744</v>
      </c>
      <c r="Q8" s="18">
        <v>3538493</v>
      </c>
      <c r="R8" s="18">
        <v>2293811</v>
      </c>
      <c r="S8" s="18">
        <v>9019811</v>
      </c>
      <c r="T8" s="18">
        <v>2936556</v>
      </c>
      <c r="U8" s="18"/>
      <c r="V8" s="18">
        <v>850000</v>
      </c>
      <c r="W8" s="19"/>
      <c r="X8" s="18"/>
    </row>
    <row r="9" ht="29.9" customHeight="1" spans="1:24">
      <c r="A9" s="71" t="s">
        <v>1119</v>
      </c>
      <c r="B9" s="18">
        <v>7000000</v>
      </c>
      <c r="C9" s="18"/>
      <c r="D9" s="18">
        <v>7000000</v>
      </c>
      <c r="E9" s="18">
        <v>2986427</v>
      </c>
      <c r="F9" s="18">
        <v>350296</v>
      </c>
      <c r="G9" s="18">
        <v>801527</v>
      </c>
      <c r="H9" s="18">
        <v>290925</v>
      </c>
      <c r="I9" s="18">
        <v>421544</v>
      </c>
      <c r="J9" s="18">
        <v>296867</v>
      </c>
      <c r="K9" s="18">
        <v>189992</v>
      </c>
      <c r="L9" s="18">
        <v>231552</v>
      </c>
      <c r="M9" s="18">
        <v>249364</v>
      </c>
      <c r="N9" s="18">
        <v>492790</v>
      </c>
      <c r="O9" s="18">
        <v>255301</v>
      </c>
      <c r="P9" s="18">
        <v>118744</v>
      </c>
      <c r="Q9" s="18">
        <v>142493</v>
      </c>
      <c r="R9" s="18">
        <v>17811</v>
      </c>
      <c r="S9" s="18">
        <v>17811</v>
      </c>
      <c r="T9" s="18">
        <v>136556</v>
      </c>
      <c r="U9" s="18"/>
      <c r="V9" s="18"/>
      <c r="W9" s="19"/>
      <c r="X9" s="18"/>
    </row>
    <row r="10" ht="29.9" customHeight="1" spans="1:24">
      <c r="A10" s="71" t="s">
        <v>1120</v>
      </c>
      <c r="B10" s="18">
        <v>4600000</v>
      </c>
      <c r="C10" s="18">
        <v>4600000</v>
      </c>
      <c r="D10" s="18"/>
      <c r="E10" s="18">
        <v>250000</v>
      </c>
      <c r="F10" s="18"/>
      <c r="G10" s="18">
        <v>600000</v>
      </c>
      <c r="H10" s="18">
        <v>500000</v>
      </c>
      <c r="I10" s="18">
        <v>250000</v>
      </c>
      <c r="J10" s="18"/>
      <c r="K10" s="18"/>
      <c r="L10" s="18">
        <v>1000000</v>
      </c>
      <c r="M10" s="18"/>
      <c r="N10" s="18">
        <v>1000000</v>
      </c>
      <c r="O10" s="18"/>
      <c r="P10" s="18"/>
      <c r="Q10" s="18"/>
      <c r="R10" s="18">
        <v>500000</v>
      </c>
      <c r="S10" s="18">
        <v>500000</v>
      </c>
      <c r="T10" s="18"/>
      <c r="U10" s="18"/>
      <c r="V10" s="18"/>
      <c r="W10" s="19"/>
      <c r="X10" s="18"/>
    </row>
    <row r="11" ht="29.9" customHeight="1" spans="1:24">
      <c r="A11" s="71" t="s">
        <v>1121</v>
      </c>
      <c r="B11" s="18">
        <v>2200000</v>
      </c>
      <c r="C11" s="18">
        <v>2200000</v>
      </c>
      <c r="D11" s="18"/>
      <c r="E11" s="18">
        <v>100000</v>
      </c>
      <c r="F11" s="18">
        <v>120000</v>
      </c>
      <c r="G11" s="18">
        <v>380000</v>
      </c>
      <c r="H11" s="18"/>
      <c r="I11" s="18">
        <v>688000</v>
      </c>
      <c r="J11" s="18"/>
      <c r="K11" s="18"/>
      <c r="L11" s="18"/>
      <c r="M11" s="18"/>
      <c r="N11" s="18">
        <v>166000</v>
      </c>
      <c r="O11" s="18">
        <v>72000</v>
      </c>
      <c r="P11" s="18"/>
      <c r="Q11" s="18">
        <v>246000</v>
      </c>
      <c r="R11" s="18">
        <v>126000</v>
      </c>
      <c r="S11" s="18">
        <v>202000</v>
      </c>
      <c r="T11" s="18">
        <v>100000</v>
      </c>
      <c r="U11" s="18"/>
      <c r="V11" s="18"/>
      <c r="W11" s="19"/>
      <c r="X11" s="18"/>
    </row>
    <row r="12" ht="29.9" customHeight="1" spans="1:24">
      <c r="A12" s="71" t="s">
        <v>1122</v>
      </c>
      <c r="B12" s="18">
        <v>63750000</v>
      </c>
      <c r="C12" s="18">
        <v>63750000</v>
      </c>
      <c r="D12" s="18"/>
      <c r="E12" s="18">
        <v>19050000</v>
      </c>
      <c r="F12" s="18">
        <v>1200000</v>
      </c>
      <c r="G12" s="18">
        <v>2400000</v>
      </c>
      <c r="H12" s="18">
        <v>2900000</v>
      </c>
      <c r="I12" s="18">
        <v>4950000</v>
      </c>
      <c r="J12" s="18">
        <v>1550000</v>
      </c>
      <c r="K12" s="18">
        <v>1450000</v>
      </c>
      <c r="L12" s="18">
        <v>1700000</v>
      </c>
      <c r="M12" s="18">
        <v>5350000</v>
      </c>
      <c r="N12" s="18">
        <v>5800000</v>
      </c>
      <c r="O12" s="18">
        <v>750000</v>
      </c>
      <c r="P12" s="18">
        <v>100000</v>
      </c>
      <c r="Q12" s="18">
        <v>3150000</v>
      </c>
      <c r="R12" s="18">
        <v>1650000</v>
      </c>
      <c r="S12" s="18">
        <v>8300000</v>
      </c>
      <c r="T12" s="18">
        <v>2600000</v>
      </c>
      <c r="U12" s="18"/>
      <c r="V12" s="18">
        <v>850000</v>
      </c>
      <c r="W12" s="19"/>
      <c r="X12" s="18"/>
    </row>
    <row r="13" ht="29.9" customHeight="1" spans="1:24">
      <c r="A13" s="71" t="s">
        <v>1123</v>
      </c>
      <c r="B13" s="18">
        <v>1600000</v>
      </c>
      <c r="C13" s="18">
        <v>1600000</v>
      </c>
      <c r="D13" s="18"/>
      <c r="E13" s="18"/>
      <c r="F13" s="18"/>
      <c r="G13" s="18"/>
      <c r="H13" s="18"/>
      <c r="I13" s="18"/>
      <c r="J13" s="18"/>
      <c r="K13" s="18"/>
      <c r="L13" s="18"/>
      <c r="M13" s="18"/>
      <c r="N13" s="18">
        <v>1600000</v>
      </c>
      <c r="O13" s="18"/>
      <c r="P13" s="18"/>
      <c r="Q13" s="18"/>
      <c r="R13" s="18"/>
      <c r="S13" s="18"/>
      <c r="T13" s="18"/>
      <c r="U13" s="18"/>
      <c r="V13" s="18"/>
      <c r="W13" s="19"/>
      <c r="X13" s="18"/>
    </row>
    <row r="14" ht="29.9" customHeight="1" spans="1:24">
      <c r="A14" s="71" t="s">
        <v>1124</v>
      </c>
      <c r="B14" s="18">
        <v>3000000</v>
      </c>
      <c r="C14" s="18">
        <v>3000000</v>
      </c>
      <c r="D14" s="18"/>
      <c r="E14" s="18">
        <v>870000</v>
      </c>
      <c r="F14" s="18"/>
      <c r="G14" s="18">
        <v>10000</v>
      </c>
      <c r="H14" s="18"/>
      <c r="I14" s="18">
        <v>500000</v>
      </c>
      <c r="J14" s="18">
        <v>20000</v>
      </c>
      <c r="K14" s="18">
        <v>150000</v>
      </c>
      <c r="L14" s="18"/>
      <c r="M14" s="18">
        <v>100000</v>
      </c>
      <c r="N14" s="18">
        <v>750000</v>
      </c>
      <c r="O14" s="18"/>
      <c r="P14" s="18">
        <v>500000</v>
      </c>
      <c r="Q14" s="18"/>
      <c r="R14" s="18"/>
      <c r="S14" s="18"/>
      <c r="T14" s="18">
        <v>100000</v>
      </c>
      <c r="U14" s="18"/>
      <c r="V14" s="18"/>
      <c r="W14" s="19"/>
      <c r="X14" s="18"/>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8"/>
  <sheetViews>
    <sheetView showZeros="0" workbookViewId="0">
      <selection activeCell="B1" sqref="B1"/>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ht="18" customHeight="1" spans="1:10">
      <c r="J1" s="48" t="s">
        <v>1125</v>
      </c>
    </row>
    <row r="2" ht="28.5" customHeight="1" spans="1:10">
      <c r="A2" s="49" t="s">
        <v>1126</v>
      </c>
      <c r="B2" s="30"/>
      <c r="C2" s="30"/>
      <c r="D2" s="30"/>
      <c r="E2" s="30"/>
      <c r="F2" s="50"/>
      <c r="G2" s="30"/>
      <c r="H2" s="50"/>
      <c r="I2" s="50"/>
      <c r="J2" s="30"/>
    </row>
    <row r="3" ht="17.25" customHeight="1" spans="1:10">
      <c r="A3" s="3" t="str">
        <f>"单位名称："&amp;"中国共产党云南省委员会宣传部"</f>
        <v>单位名称：中国共产党云南省委员会宣传部</v>
      </c>
    </row>
    <row r="4" ht="44.25" customHeight="1" spans="1:10">
      <c r="A4" s="51" t="s">
        <v>359</v>
      </c>
      <c r="B4" s="51" t="s">
        <v>360</v>
      </c>
      <c r="C4" s="51" t="s">
        <v>361</v>
      </c>
      <c r="D4" s="51" t="s">
        <v>362</v>
      </c>
      <c r="E4" s="51" t="s">
        <v>363</v>
      </c>
      <c r="F4" s="52" t="s">
        <v>364</v>
      </c>
      <c r="G4" s="51" t="s">
        <v>365</v>
      </c>
      <c r="H4" s="52" t="s">
        <v>366</v>
      </c>
      <c r="I4" s="52" t="s">
        <v>367</v>
      </c>
      <c r="J4" s="51" t="s">
        <v>368</v>
      </c>
    </row>
    <row r="5" ht="14.25" customHeight="1" spans="1:10">
      <c r="A5" s="51">
        <v>1</v>
      </c>
      <c r="B5" s="51">
        <v>2</v>
      </c>
      <c r="C5" s="51">
        <v>3</v>
      </c>
      <c r="D5" s="51">
        <v>4</v>
      </c>
      <c r="E5" s="51">
        <v>5</v>
      </c>
      <c r="F5" s="52">
        <v>6</v>
      </c>
      <c r="G5" s="51">
        <v>7</v>
      </c>
      <c r="H5" s="52">
        <v>8</v>
      </c>
      <c r="I5" s="52">
        <v>9</v>
      </c>
      <c r="J5" s="51">
        <v>10</v>
      </c>
    </row>
    <row r="6" ht="21.8" customHeight="1" spans="1:10">
      <c r="A6" s="53" t="s">
        <v>46</v>
      </c>
      <c r="B6" s="54"/>
      <c r="C6" s="54"/>
      <c r="D6" s="54"/>
      <c r="E6" s="55"/>
      <c r="F6" s="56"/>
      <c r="G6" s="55"/>
      <c r="H6" s="56"/>
      <c r="I6" s="56"/>
      <c r="J6" s="55"/>
    </row>
    <row r="7" ht="60.8" customHeight="1" spans="1:10">
      <c r="A7" s="57" t="s">
        <v>46</v>
      </c>
      <c r="B7" s="58"/>
      <c r="C7" s="58"/>
      <c r="D7" s="58"/>
      <c r="E7" s="53"/>
      <c r="F7" s="58"/>
      <c r="G7" s="53"/>
      <c r="H7" s="58"/>
      <c r="I7" s="58"/>
      <c r="J7" s="59"/>
    </row>
    <row r="8" ht="60.8" customHeight="1" spans="1:10">
      <c r="A8" s="60" t="s">
        <v>1119</v>
      </c>
      <c r="B8" s="58" t="s">
        <v>1127</v>
      </c>
      <c r="C8" s="58" t="s">
        <v>370</v>
      </c>
      <c r="D8" s="58" t="s">
        <v>371</v>
      </c>
      <c r="E8" s="53" t="s">
        <v>1128</v>
      </c>
      <c r="F8" s="58" t="s">
        <v>373</v>
      </c>
      <c r="G8" s="53" t="s">
        <v>439</v>
      </c>
      <c r="H8" s="58" t="s">
        <v>652</v>
      </c>
      <c r="I8" s="58" t="s">
        <v>375</v>
      </c>
      <c r="J8" s="59" t="s">
        <v>1129</v>
      </c>
    </row>
    <row r="9" ht="60.8" customHeight="1" spans="1:10">
      <c r="A9" s="60" t="s">
        <v>1119</v>
      </c>
      <c r="B9" s="58" t="s">
        <v>1127</v>
      </c>
      <c r="C9" s="58" t="s">
        <v>370</v>
      </c>
      <c r="D9" s="58" t="s">
        <v>371</v>
      </c>
      <c r="E9" s="53" t="s">
        <v>1130</v>
      </c>
      <c r="F9" s="58" t="s">
        <v>373</v>
      </c>
      <c r="G9" s="53" t="s">
        <v>579</v>
      </c>
      <c r="H9" s="58" t="s">
        <v>652</v>
      </c>
      <c r="I9" s="58" t="s">
        <v>375</v>
      </c>
      <c r="J9" s="59" t="s">
        <v>1131</v>
      </c>
    </row>
    <row r="10" ht="60.8" customHeight="1" spans="1:10">
      <c r="A10" s="60" t="s">
        <v>1119</v>
      </c>
      <c r="B10" s="58" t="s">
        <v>1127</v>
      </c>
      <c r="C10" s="58" t="s">
        <v>370</v>
      </c>
      <c r="D10" s="58" t="s">
        <v>371</v>
      </c>
      <c r="E10" s="53" t="s">
        <v>1132</v>
      </c>
      <c r="F10" s="58" t="s">
        <v>373</v>
      </c>
      <c r="G10" s="53" t="s">
        <v>593</v>
      </c>
      <c r="H10" s="58" t="s">
        <v>652</v>
      </c>
      <c r="I10" s="58" t="s">
        <v>375</v>
      </c>
      <c r="J10" s="59" t="s">
        <v>1133</v>
      </c>
    </row>
    <row r="11" ht="60.8" customHeight="1" spans="1:10">
      <c r="A11" s="60" t="s">
        <v>1119</v>
      </c>
      <c r="B11" s="58" t="s">
        <v>1127</v>
      </c>
      <c r="C11" s="58" t="s">
        <v>370</v>
      </c>
      <c r="D11" s="58" t="s">
        <v>386</v>
      </c>
      <c r="E11" s="53" t="s">
        <v>1134</v>
      </c>
      <c r="F11" s="58" t="s">
        <v>373</v>
      </c>
      <c r="G11" s="53" t="s">
        <v>424</v>
      </c>
      <c r="H11" s="58" t="s">
        <v>390</v>
      </c>
      <c r="I11" s="58" t="s">
        <v>375</v>
      </c>
      <c r="J11" s="59" t="s">
        <v>1131</v>
      </c>
    </row>
    <row r="12" ht="60.8" customHeight="1" spans="1:10">
      <c r="A12" s="60" t="s">
        <v>1119</v>
      </c>
      <c r="B12" s="58" t="s">
        <v>1127</v>
      </c>
      <c r="C12" s="58" t="s">
        <v>370</v>
      </c>
      <c r="D12" s="58" t="s">
        <v>386</v>
      </c>
      <c r="E12" s="53" t="s">
        <v>1135</v>
      </c>
      <c r="F12" s="58" t="s">
        <v>373</v>
      </c>
      <c r="G12" s="53" t="s">
        <v>424</v>
      </c>
      <c r="H12" s="58" t="s">
        <v>390</v>
      </c>
      <c r="I12" s="58" t="s">
        <v>375</v>
      </c>
      <c r="J12" s="59" t="s">
        <v>1136</v>
      </c>
    </row>
    <row r="13" ht="60.8" customHeight="1" spans="1:10">
      <c r="A13" s="60" t="s">
        <v>1119</v>
      </c>
      <c r="B13" s="58" t="s">
        <v>1127</v>
      </c>
      <c r="C13" s="58" t="s">
        <v>396</v>
      </c>
      <c r="D13" s="58" t="s">
        <v>752</v>
      </c>
      <c r="E13" s="53" t="s">
        <v>1137</v>
      </c>
      <c r="F13" s="58" t="s">
        <v>373</v>
      </c>
      <c r="G13" s="53" t="s">
        <v>389</v>
      </c>
      <c r="H13" s="58" t="s">
        <v>755</v>
      </c>
      <c r="I13" s="58" t="s">
        <v>375</v>
      </c>
      <c r="J13" s="59" t="s">
        <v>1129</v>
      </c>
    </row>
    <row r="14" ht="60.8" customHeight="1" spans="1:10">
      <c r="A14" s="60" t="s">
        <v>1119</v>
      </c>
      <c r="B14" s="58" t="s">
        <v>1127</v>
      </c>
      <c r="C14" s="58" t="s">
        <v>396</v>
      </c>
      <c r="D14" s="58" t="s">
        <v>397</v>
      </c>
      <c r="E14" s="53" t="s">
        <v>1138</v>
      </c>
      <c r="F14" s="58" t="s">
        <v>373</v>
      </c>
      <c r="G14" s="53" t="s">
        <v>1139</v>
      </c>
      <c r="H14" s="58" t="s">
        <v>390</v>
      </c>
      <c r="I14" s="58" t="s">
        <v>375</v>
      </c>
      <c r="J14" s="59" t="s">
        <v>1129</v>
      </c>
    </row>
    <row r="15" ht="60.8" customHeight="1" spans="1:10">
      <c r="A15" s="60" t="s">
        <v>1119</v>
      </c>
      <c r="B15" s="58" t="s">
        <v>1127</v>
      </c>
      <c r="C15" s="58" t="s">
        <v>406</v>
      </c>
      <c r="D15" s="58" t="s">
        <v>407</v>
      </c>
      <c r="E15" s="53" t="s">
        <v>788</v>
      </c>
      <c r="F15" s="58" t="s">
        <v>373</v>
      </c>
      <c r="G15" s="53" t="s">
        <v>394</v>
      </c>
      <c r="H15" s="58" t="s">
        <v>390</v>
      </c>
      <c r="I15" s="58" t="s">
        <v>375</v>
      </c>
      <c r="J15" s="59" t="s">
        <v>1140</v>
      </c>
    </row>
    <row r="16" ht="60.8" customHeight="1" spans="1:10">
      <c r="A16" s="60" t="s">
        <v>1121</v>
      </c>
      <c r="B16" s="58" t="s">
        <v>1141</v>
      </c>
      <c r="C16" s="58" t="s">
        <v>370</v>
      </c>
      <c r="D16" s="58" t="s">
        <v>371</v>
      </c>
      <c r="E16" s="53" t="s">
        <v>1142</v>
      </c>
      <c r="F16" s="58" t="s">
        <v>373</v>
      </c>
      <c r="G16" s="53" t="s">
        <v>389</v>
      </c>
      <c r="H16" s="58" t="s">
        <v>440</v>
      </c>
      <c r="I16" s="58" t="s">
        <v>375</v>
      </c>
      <c r="J16" s="59" t="s">
        <v>1143</v>
      </c>
    </row>
    <row r="17" ht="60.8" customHeight="1" spans="1:10">
      <c r="A17" s="60" t="s">
        <v>1121</v>
      </c>
      <c r="B17" s="58" t="s">
        <v>1141</v>
      </c>
      <c r="C17" s="58" t="s">
        <v>370</v>
      </c>
      <c r="D17" s="58" t="s">
        <v>371</v>
      </c>
      <c r="E17" s="53" t="s">
        <v>1144</v>
      </c>
      <c r="F17" s="58" t="s">
        <v>388</v>
      </c>
      <c r="G17" s="53" t="s">
        <v>657</v>
      </c>
      <c r="H17" s="58" t="s">
        <v>445</v>
      </c>
      <c r="I17" s="58" t="s">
        <v>375</v>
      </c>
      <c r="J17" s="59" t="s">
        <v>1145</v>
      </c>
    </row>
    <row r="18" ht="60.8" customHeight="1" spans="1:10">
      <c r="A18" s="60" t="s">
        <v>1121</v>
      </c>
      <c r="B18" s="58" t="s">
        <v>1141</v>
      </c>
      <c r="C18" s="58" t="s">
        <v>370</v>
      </c>
      <c r="D18" s="58" t="s">
        <v>371</v>
      </c>
      <c r="E18" s="53" t="s">
        <v>1146</v>
      </c>
      <c r="F18" s="58" t="s">
        <v>373</v>
      </c>
      <c r="G18" s="53" t="s">
        <v>154</v>
      </c>
      <c r="H18" s="58" t="s">
        <v>440</v>
      </c>
      <c r="I18" s="58" t="s">
        <v>375</v>
      </c>
      <c r="J18" s="59" t="s">
        <v>1147</v>
      </c>
    </row>
    <row r="19" ht="60.8" customHeight="1" spans="1:10">
      <c r="A19" s="60" t="s">
        <v>1121</v>
      </c>
      <c r="B19" s="58" t="s">
        <v>1141</v>
      </c>
      <c r="C19" s="58" t="s">
        <v>370</v>
      </c>
      <c r="D19" s="58" t="s">
        <v>386</v>
      </c>
      <c r="E19" s="53" t="s">
        <v>1148</v>
      </c>
      <c r="F19" s="58" t="s">
        <v>373</v>
      </c>
      <c r="G19" s="53" t="s">
        <v>394</v>
      </c>
      <c r="H19" s="58" t="s">
        <v>390</v>
      </c>
      <c r="I19" s="58" t="s">
        <v>375</v>
      </c>
      <c r="J19" s="59" t="s">
        <v>1149</v>
      </c>
    </row>
    <row r="20" ht="60.8" customHeight="1" spans="1:10">
      <c r="A20" s="60" t="s">
        <v>1121</v>
      </c>
      <c r="B20" s="58" t="s">
        <v>1141</v>
      </c>
      <c r="C20" s="58" t="s">
        <v>370</v>
      </c>
      <c r="D20" s="58" t="s">
        <v>386</v>
      </c>
      <c r="E20" s="53" t="s">
        <v>794</v>
      </c>
      <c r="F20" s="58" t="s">
        <v>388</v>
      </c>
      <c r="G20" s="53" t="s">
        <v>389</v>
      </c>
      <c r="H20" s="58" t="s">
        <v>390</v>
      </c>
      <c r="I20" s="58" t="s">
        <v>375</v>
      </c>
      <c r="J20" s="59" t="s">
        <v>795</v>
      </c>
    </row>
    <row r="21" ht="60.8" customHeight="1" spans="1:10">
      <c r="A21" s="60" t="s">
        <v>1121</v>
      </c>
      <c r="B21" s="58" t="s">
        <v>1141</v>
      </c>
      <c r="C21" s="58" t="s">
        <v>396</v>
      </c>
      <c r="D21" s="58" t="s">
        <v>397</v>
      </c>
      <c r="E21" s="53" t="s">
        <v>796</v>
      </c>
      <c r="F21" s="58" t="s">
        <v>373</v>
      </c>
      <c r="G21" s="53" t="s">
        <v>156</v>
      </c>
      <c r="H21" s="58" t="s">
        <v>374</v>
      </c>
      <c r="I21" s="58" t="s">
        <v>375</v>
      </c>
      <c r="J21" s="59" t="s">
        <v>1150</v>
      </c>
    </row>
    <row r="22" ht="60.8" customHeight="1" spans="1:10">
      <c r="A22" s="60" t="s">
        <v>1121</v>
      </c>
      <c r="B22" s="58" t="s">
        <v>1141</v>
      </c>
      <c r="C22" s="58" t="s">
        <v>396</v>
      </c>
      <c r="D22" s="58" t="s">
        <v>397</v>
      </c>
      <c r="E22" s="53" t="s">
        <v>1151</v>
      </c>
      <c r="F22" s="58" t="s">
        <v>373</v>
      </c>
      <c r="G22" s="53" t="s">
        <v>394</v>
      </c>
      <c r="H22" s="58" t="s">
        <v>390</v>
      </c>
      <c r="I22" s="58" t="s">
        <v>375</v>
      </c>
      <c r="J22" s="59" t="s">
        <v>1152</v>
      </c>
    </row>
    <row r="23" ht="60.8" customHeight="1" spans="1:10">
      <c r="A23" s="60" t="s">
        <v>1121</v>
      </c>
      <c r="B23" s="58" t="s">
        <v>1141</v>
      </c>
      <c r="C23" s="58" t="s">
        <v>396</v>
      </c>
      <c r="D23" s="58" t="s">
        <v>397</v>
      </c>
      <c r="E23" s="53" t="s">
        <v>1153</v>
      </c>
      <c r="F23" s="58" t="s">
        <v>373</v>
      </c>
      <c r="G23" s="53" t="s">
        <v>394</v>
      </c>
      <c r="H23" s="58" t="s">
        <v>390</v>
      </c>
      <c r="I23" s="58" t="s">
        <v>375</v>
      </c>
      <c r="J23" s="59" t="s">
        <v>1154</v>
      </c>
    </row>
    <row r="24" ht="60.8" customHeight="1" spans="1:10">
      <c r="A24" s="60" t="s">
        <v>1121</v>
      </c>
      <c r="B24" s="58" t="s">
        <v>1141</v>
      </c>
      <c r="C24" s="58" t="s">
        <v>396</v>
      </c>
      <c r="D24" s="58" t="s">
        <v>397</v>
      </c>
      <c r="E24" s="53" t="s">
        <v>1155</v>
      </c>
      <c r="F24" s="58" t="s">
        <v>388</v>
      </c>
      <c r="G24" s="53" t="s">
        <v>699</v>
      </c>
      <c r="H24" s="58"/>
      <c r="I24" s="58" t="s">
        <v>433</v>
      </c>
      <c r="J24" s="59" t="s">
        <v>1156</v>
      </c>
    </row>
    <row r="25" ht="60.8" customHeight="1" spans="1:10">
      <c r="A25" s="60" t="s">
        <v>1121</v>
      </c>
      <c r="B25" s="58" t="s">
        <v>1141</v>
      </c>
      <c r="C25" s="58" t="s">
        <v>396</v>
      </c>
      <c r="D25" s="58" t="s">
        <v>403</v>
      </c>
      <c r="E25" s="53" t="s">
        <v>1157</v>
      </c>
      <c r="F25" s="58" t="s">
        <v>373</v>
      </c>
      <c r="G25" s="53" t="s">
        <v>394</v>
      </c>
      <c r="H25" s="58" t="s">
        <v>390</v>
      </c>
      <c r="I25" s="58" t="s">
        <v>375</v>
      </c>
      <c r="J25" s="59" t="s">
        <v>1158</v>
      </c>
    </row>
    <row r="26" ht="60.8" customHeight="1" spans="1:10">
      <c r="A26" s="60" t="s">
        <v>1121</v>
      </c>
      <c r="B26" s="58" t="s">
        <v>1141</v>
      </c>
      <c r="C26" s="58" t="s">
        <v>406</v>
      </c>
      <c r="D26" s="58" t="s">
        <v>407</v>
      </c>
      <c r="E26" s="53" t="s">
        <v>799</v>
      </c>
      <c r="F26" s="58" t="s">
        <v>373</v>
      </c>
      <c r="G26" s="53" t="s">
        <v>394</v>
      </c>
      <c r="H26" s="58" t="s">
        <v>390</v>
      </c>
      <c r="I26" s="58" t="s">
        <v>375</v>
      </c>
      <c r="J26" s="59" t="s">
        <v>1159</v>
      </c>
    </row>
    <row r="27" ht="60.8" customHeight="1" spans="1:10">
      <c r="A27" s="60" t="s">
        <v>1121</v>
      </c>
      <c r="B27" s="58" t="s">
        <v>1141</v>
      </c>
      <c r="C27" s="58" t="s">
        <v>406</v>
      </c>
      <c r="D27" s="58" t="s">
        <v>407</v>
      </c>
      <c r="E27" s="53" t="s">
        <v>1160</v>
      </c>
      <c r="F27" s="58" t="s">
        <v>373</v>
      </c>
      <c r="G27" s="53" t="s">
        <v>409</v>
      </c>
      <c r="H27" s="58" t="s">
        <v>390</v>
      </c>
      <c r="I27" s="58" t="s">
        <v>375</v>
      </c>
      <c r="J27" s="59" t="s">
        <v>1161</v>
      </c>
    </row>
    <row r="28" ht="60.8" customHeight="1" spans="1:10">
      <c r="A28" s="60" t="s">
        <v>1120</v>
      </c>
      <c r="B28" s="58" t="s">
        <v>1162</v>
      </c>
      <c r="C28" s="58" t="s">
        <v>370</v>
      </c>
      <c r="D28" s="58" t="s">
        <v>371</v>
      </c>
      <c r="E28" s="53" t="s">
        <v>590</v>
      </c>
      <c r="F28" s="58" t="s">
        <v>373</v>
      </c>
      <c r="G28" s="53" t="s">
        <v>156</v>
      </c>
      <c r="H28" s="58" t="s">
        <v>440</v>
      </c>
      <c r="I28" s="58" t="s">
        <v>375</v>
      </c>
      <c r="J28" s="59" t="s">
        <v>1163</v>
      </c>
    </row>
    <row r="29" ht="60.8" customHeight="1" spans="1:10">
      <c r="A29" s="60" t="s">
        <v>1120</v>
      </c>
      <c r="B29" s="58" t="s">
        <v>1162</v>
      </c>
      <c r="C29" s="58" t="s">
        <v>370</v>
      </c>
      <c r="D29" s="58" t="s">
        <v>371</v>
      </c>
      <c r="E29" s="53" t="s">
        <v>525</v>
      </c>
      <c r="F29" s="58" t="s">
        <v>373</v>
      </c>
      <c r="G29" s="53" t="s">
        <v>153</v>
      </c>
      <c r="H29" s="58" t="s">
        <v>374</v>
      </c>
      <c r="I29" s="58" t="s">
        <v>375</v>
      </c>
      <c r="J29" s="59" t="s">
        <v>526</v>
      </c>
    </row>
    <row r="30" ht="60.8" customHeight="1" spans="1:10">
      <c r="A30" s="60" t="s">
        <v>1120</v>
      </c>
      <c r="B30" s="58" t="s">
        <v>1162</v>
      </c>
      <c r="C30" s="58" t="s">
        <v>370</v>
      </c>
      <c r="D30" s="58" t="s">
        <v>386</v>
      </c>
      <c r="E30" s="53" t="s">
        <v>538</v>
      </c>
      <c r="F30" s="58" t="s">
        <v>373</v>
      </c>
      <c r="G30" s="53" t="s">
        <v>424</v>
      </c>
      <c r="H30" s="58" t="s">
        <v>390</v>
      </c>
      <c r="I30" s="58" t="s">
        <v>375</v>
      </c>
      <c r="J30" s="59" t="s">
        <v>1164</v>
      </c>
    </row>
    <row r="31" ht="60.8" customHeight="1" spans="1:10">
      <c r="A31" s="60" t="s">
        <v>1120</v>
      </c>
      <c r="B31" s="58" t="s">
        <v>1162</v>
      </c>
      <c r="C31" s="58" t="s">
        <v>370</v>
      </c>
      <c r="D31" s="58" t="s">
        <v>386</v>
      </c>
      <c r="E31" s="53" t="s">
        <v>540</v>
      </c>
      <c r="F31" s="58" t="s">
        <v>373</v>
      </c>
      <c r="G31" s="53" t="s">
        <v>399</v>
      </c>
      <c r="H31" s="58" t="s">
        <v>390</v>
      </c>
      <c r="I31" s="58" t="s">
        <v>375</v>
      </c>
      <c r="J31" s="59" t="s">
        <v>1165</v>
      </c>
    </row>
    <row r="32" ht="60.8" customHeight="1" spans="1:10">
      <c r="A32" s="60" t="s">
        <v>1120</v>
      </c>
      <c r="B32" s="58" t="s">
        <v>1162</v>
      </c>
      <c r="C32" s="58" t="s">
        <v>396</v>
      </c>
      <c r="D32" s="58" t="s">
        <v>397</v>
      </c>
      <c r="E32" s="53" t="s">
        <v>1166</v>
      </c>
      <c r="F32" s="58" t="s">
        <v>373</v>
      </c>
      <c r="G32" s="53" t="s">
        <v>409</v>
      </c>
      <c r="H32" s="58" t="s">
        <v>390</v>
      </c>
      <c r="I32" s="58" t="s">
        <v>375</v>
      </c>
      <c r="J32" s="59" t="s">
        <v>1167</v>
      </c>
    </row>
    <row r="33" ht="60.8" customHeight="1" spans="1:10">
      <c r="A33" s="60" t="s">
        <v>1120</v>
      </c>
      <c r="B33" s="58" t="s">
        <v>1162</v>
      </c>
      <c r="C33" s="58" t="s">
        <v>396</v>
      </c>
      <c r="D33" s="58" t="s">
        <v>397</v>
      </c>
      <c r="E33" s="53" t="s">
        <v>1168</v>
      </c>
      <c r="F33" s="58" t="s">
        <v>388</v>
      </c>
      <c r="G33" s="53" t="s">
        <v>545</v>
      </c>
      <c r="H33" s="58"/>
      <c r="I33" s="58" t="s">
        <v>433</v>
      </c>
      <c r="J33" s="59" t="s">
        <v>546</v>
      </c>
    </row>
    <row r="34" ht="60.8" customHeight="1" spans="1:10">
      <c r="A34" s="60" t="s">
        <v>1120</v>
      </c>
      <c r="B34" s="58" t="s">
        <v>1162</v>
      </c>
      <c r="C34" s="58" t="s">
        <v>396</v>
      </c>
      <c r="D34" s="58" t="s">
        <v>397</v>
      </c>
      <c r="E34" s="53" t="s">
        <v>1169</v>
      </c>
      <c r="F34" s="58" t="s">
        <v>373</v>
      </c>
      <c r="G34" s="53" t="s">
        <v>509</v>
      </c>
      <c r="H34" s="58" t="s">
        <v>445</v>
      </c>
      <c r="I34" s="58" t="s">
        <v>375</v>
      </c>
      <c r="J34" s="59" t="s">
        <v>549</v>
      </c>
    </row>
    <row r="35" ht="60.8" customHeight="1" spans="1:10">
      <c r="A35" s="60" t="s">
        <v>1120</v>
      </c>
      <c r="B35" s="58" t="s">
        <v>1162</v>
      </c>
      <c r="C35" s="58" t="s">
        <v>406</v>
      </c>
      <c r="D35" s="58" t="s">
        <v>407</v>
      </c>
      <c r="E35" s="53" t="s">
        <v>550</v>
      </c>
      <c r="F35" s="58" t="s">
        <v>373</v>
      </c>
      <c r="G35" s="53" t="s">
        <v>394</v>
      </c>
      <c r="H35" s="58" t="s">
        <v>390</v>
      </c>
      <c r="I35" s="58" t="s">
        <v>375</v>
      </c>
      <c r="J35" s="59" t="s">
        <v>551</v>
      </c>
    </row>
    <row r="36" ht="60.8" customHeight="1" spans="1:10">
      <c r="A36" s="60" t="s">
        <v>1120</v>
      </c>
      <c r="B36" s="58" t="s">
        <v>1162</v>
      </c>
      <c r="C36" s="58" t="s">
        <v>406</v>
      </c>
      <c r="D36" s="58" t="s">
        <v>407</v>
      </c>
      <c r="E36" s="53" t="s">
        <v>522</v>
      </c>
      <c r="F36" s="58" t="s">
        <v>373</v>
      </c>
      <c r="G36" s="53" t="s">
        <v>394</v>
      </c>
      <c r="H36" s="58" t="s">
        <v>390</v>
      </c>
      <c r="I36" s="58" t="s">
        <v>375</v>
      </c>
      <c r="J36" s="59" t="s">
        <v>1170</v>
      </c>
    </row>
    <row r="37" ht="60.8" customHeight="1" spans="1:10">
      <c r="A37" s="60" t="s">
        <v>1123</v>
      </c>
      <c r="B37" s="58" t="s">
        <v>1171</v>
      </c>
      <c r="C37" s="58" t="s">
        <v>370</v>
      </c>
      <c r="D37" s="58" t="s">
        <v>371</v>
      </c>
      <c r="E37" s="53" t="s">
        <v>1172</v>
      </c>
      <c r="F37" s="58" t="s">
        <v>388</v>
      </c>
      <c r="G37" s="53" t="s">
        <v>439</v>
      </c>
      <c r="H37" s="58" t="s">
        <v>440</v>
      </c>
      <c r="I37" s="58" t="s">
        <v>375</v>
      </c>
      <c r="J37" s="59" t="s">
        <v>1173</v>
      </c>
    </row>
    <row r="38" ht="60.8" customHeight="1" spans="1:10">
      <c r="A38" s="60" t="s">
        <v>1123</v>
      </c>
      <c r="B38" s="58" t="s">
        <v>1171</v>
      </c>
      <c r="C38" s="58" t="s">
        <v>370</v>
      </c>
      <c r="D38" s="58" t="s">
        <v>371</v>
      </c>
      <c r="E38" s="53" t="s">
        <v>1174</v>
      </c>
      <c r="F38" s="58" t="s">
        <v>388</v>
      </c>
      <c r="G38" s="53" t="s">
        <v>152</v>
      </c>
      <c r="H38" s="58" t="s">
        <v>494</v>
      </c>
      <c r="I38" s="58" t="s">
        <v>375</v>
      </c>
      <c r="J38" s="59" t="s">
        <v>1175</v>
      </c>
    </row>
    <row r="39" ht="60.8" customHeight="1" spans="1:10">
      <c r="A39" s="60" t="s">
        <v>1123</v>
      </c>
      <c r="B39" s="58" t="s">
        <v>1171</v>
      </c>
      <c r="C39" s="58" t="s">
        <v>370</v>
      </c>
      <c r="D39" s="58" t="s">
        <v>371</v>
      </c>
      <c r="E39" s="53" t="s">
        <v>1176</v>
      </c>
      <c r="F39" s="58" t="s">
        <v>373</v>
      </c>
      <c r="G39" s="53" t="s">
        <v>389</v>
      </c>
      <c r="H39" s="58" t="s">
        <v>445</v>
      </c>
      <c r="I39" s="58" t="s">
        <v>375</v>
      </c>
      <c r="J39" s="59" t="s">
        <v>1177</v>
      </c>
    </row>
    <row r="40" ht="60.8" customHeight="1" spans="1:10">
      <c r="A40" s="60" t="s">
        <v>1123</v>
      </c>
      <c r="B40" s="58" t="s">
        <v>1171</v>
      </c>
      <c r="C40" s="58" t="s">
        <v>370</v>
      </c>
      <c r="D40" s="58" t="s">
        <v>392</v>
      </c>
      <c r="E40" s="53" t="s">
        <v>1178</v>
      </c>
      <c r="F40" s="58" t="s">
        <v>388</v>
      </c>
      <c r="G40" s="53" t="s">
        <v>389</v>
      </c>
      <c r="H40" s="58" t="s">
        <v>390</v>
      </c>
      <c r="I40" s="58" t="s">
        <v>375</v>
      </c>
      <c r="J40" s="59" t="s">
        <v>1179</v>
      </c>
    </row>
    <row r="41" ht="60.8" customHeight="1" spans="1:10">
      <c r="A41" s="60" t="s">
        <v>1123</v>
      </c>
      <c r="B41" s="58" t="s">
        <v>1171</v>
      </c>
      <c r="C41" s="58" t="s">
        <v>396</v>
      </c>
      <c r="D41" s="58" t="s">
        <v>397</v>
      </c>
      <c r="E41" s="53" t="s">
        <v>1180</v>
      </c>
      <c r="F41" s="58" t="s">
        <v>373</v>
      </c>
      <c r="G41" s="53" t="s">
        <v>614</v>
      </c>
      <c r="H41" s="58" t="s">
        <v>1181</v>
      </c>
      <c r="I41" s="58" t="s">
        <v>375</v>
      </c>
      <c r="J41" s="59" t="s">
        <v>1182</v>
      </c>
    </row>
    <row r="42" ht="60.8" customHeight="1" spans="1:10">
      <c r="A42" s="60" t="s">
        <v>1123</v>
      </c>
      <c r="B42" s="58" t="s">
        <v>1171</v>
      </c>
      <c r="C42" s="58" t="s">
        <v>396</v>
      </c>
      <c r="D42" s="58" t="s">
        <v>397</v>
      </c>
      <c r="E42" s="53" t="s">
        <v>1183</v>
      </c>
      <c r="F42" s="58" t="s">
        <v>373</v>
      </c>
      <c r="G42" s="53" t="s">
        <v>416</v>
      </c>
      <c r="H42" s="58" t="s">
        <v>536</v>
      </c>
      <c r="I42" s="58" t="s">
        <v>375</v>
      </c>
      <c r="J42" s="59" t="s">
        <v>1184</v>
      </c>
    </row>
    <row r="43" ht="60.8" customHeight="1" spans="1:10">
      <c r="A43" s="60" t="s">
        <v>1123</v>
      </c>
      <c r="B43" s="58" t="s">
        <v>1171</v>
      </c>
      <c r="C43" s="58" t="s">
        <v>406</v>
      </c>
      <c r="D43" s="58" t="s">
        <v>407</v>
      </c>
      <c r="E43" s="53" t="s">
        <v>1185</v>
      </c>
      <c r="F43" s="58" t="s">
        <v>373</v>
      </c>
      <c r="G43" s="53" t="s">
        <v>394</v>
      </c>
      <c r="H43" s="58" t="s">
        <v>390</v>
      </c>
      <c r="I43" s="58" t="s">
        <v>375</v>
      </c>
      <c r="J43" s="59" t="s">
        <v>1186</v>
      </c>
    </row>
    <row r="44" ht="60.8" customHeight="1" spans="1:10">
      <c r="A44" s="60" t="s">
        <v>1124</v>
      </c>
      <c r="B44" s="58" t="s">
        <v>1187</v>
      </c>
      <c r="C44" s="58" t="s">
        <v>370</v>
      </c>
      <c r="D44" s="58" t="s">
        <v>371</v>
      </c>
      <c r="E44" s="53" t="s">
        <v>380</v>
      </c>
      <c r="F44" s="58" t="s">
        <v>373</v>
      </c>
      <c r="G44" s="53" t="s">
        <v>1188</v>
      </c>
      <c r="H44" s="58" t="s">
        <v>381</v>
      </c>
      <c r="I44" s="58" t="s">
        <v>375</v>
      </c>
      <c r="J44" s="59" t="s">
        <v>1189</v>
      </c>
    </row>
    <row r="45" ht="60.8" customHeight="1" spans="1:10">
      <c r="A45" s="60" t="s">
        <v>1124</v>
      </c>
      <c r="B45" s="58" t="s">
        <v>1187</v>
      </c>
      <c r="C45" s="58" t="s">
        <v>370</v>
      </c>
      <c r="D45" s="58" t="s">
        <v>371</v>
      </c>
      <c r="E45" s="53" t="s">
        <v>1190</v>
      </c>
      <c r="F45" s="58" t="s">
        <v>373</v>
      </c>
      <c r="G45" s="53" t="s">
        <v>642</v>
      </c>
      <c r="H45" s="58" t="s">
        <v>478</v>
      </c>
      <c r="I45" s="58" t="s">
        <v>375</v>
      </c>
      <c r="J45" s="59" t="s">
        <v>1191</v>
      </c>
    </row>
    <row r="46" ht="60.8" customHeight="1" spans="1:10">
      <c r="A46" s="60" t="s">
        <v>1124</v>
      </c>
      <c r="B46" s="58" t="s">
        <v>1187</v>
      </c>
      <c r="C46" s="58" t="s">
        <v>370</v>
      </c>
      <c r="D46" s="58" t="s">
        <v>392</v>
      </c>
      <c r="E46" s="53" t="s">
        <v>393</v>
      </c>
      <c r="F46" s="58" t="s">
        <v>373</v>
      </c>
      <c r="G46" s="53" t="s">
        <v>394</v>
      </c>
      <c r="H46" s="58" t="s">
        <v>390</v>
      </c>
      <c r="I46" s="58" t="s">
        <v>375</v>
      </c>
      <c r="J46" s="59" t="s">
        <v>395</v>
      </c>
    </row>
    <row r="47" ht="60.8" customHeight="1" spans="1:10">
      <c r="A47" s="60" t="s">
        <v>1124</v>
      </c>
      <c r="B47" s="58" t="s">
        <v>1187</v>
      </c>
      <c r="C47" s="58" t="s">
        <v>396</v>
      </c>
      <c r="D47" s="58" t="s">
        <v>397</v>
      </c>
      <c r="E47" s="53" t="s">
        <v>398</v>
      </c>
      <c r="F47" s="58" t="s">
        <v>373</v>
      </c>
      <c r="G47" s="53" t="s">
        <v>399</v>
      </c>
      <c r="H47" s="58" t="s">
        <v>390</v>
      </c>
      <c r="I47" s="58" t="s">
        <v>375</v>
      </c>
      <c r="J47" s="59" t="s">
        <v>1192</v>
      </c>
    </row>
    <row r="48" ht="60.8" customHeight="1" spans="1:10">
      <c r="A48" s="60" t="s">
        <v>1124</v>
      </c>
      <c r="B48" s="58" t="s">
        <v>1187</v>
      </c>
      <c r="C48" s="58" t="s">
        <v>396</v>
      </c>
      <c r="D48" s="58" t="s">
        <v>397</v>
      </c>
      <c r="E48" s="53" t="s">
        <v>401</v>
      </c>
      <c r="F48" s="58" t="s">
        <v>388</v>
      </c>
      <c r="G48" s="53" t="s">
        <v>399</v>
      </c>
      <c r="H48" s="58" t="s">
        <v>390</v>
      </c>
      <c r="I48" s="58" t="s">
        <v>375</v>
      </c>
      <c r="J48" s="59" t="s">
        <v>1193</v>
      </c>
    </row>
    <row r="49" ht="60.8" customHeight="1" spans="1:10">
      <c r="A49" s="60" t="s">
        <v>1124</v>
      </c>
      <c r="B49" s="58" t="s">
        <v>1187</v>
      </c>
      <c r="C49" s="58" t="s">
        <v>396</v>
      </c>
      <c r="D49" s="58" t="s">
        <v>403</v>
      </c>
      <c r="E49" s="53" t="s">
        <v>404</v>
      </c>
      <c r="F49" s="58" t="s">
        <v>373</v>
      </c>
      <c r="G49" s="53" t="s">
        <v>155</v>
      </c>
      <c r="H49" s="58" t="s">
        <v>390</v>
      </c>
      <c r="I49" s="58" t="s">
        <v>375</v>
      </c>
      <c r="J49" s="59" t="s">
        <v>1194</v>
      </c>
    </row>
    <row r="50" ht="60.8" customHeight="1" spans="1:10">
      <c r="A50" s="60" t="s">
        <v>1124</v>
      </c>
      <c r="B50" s="58" t="s">
        <v>1187</v>
      </c>
      <c r="C50" s="58" t="s">
        <v>406</v>
      </c>
      <c r="D50" s="58" t="s">
        <v>407</v>
      </c>
      <c r="E50" s="53" t="s">
        <v>408</v>
      </c>
      <c r="F50" s="58" t="s">
        <v>373</v>
      </c>
      <c r="G50" s="53" t="s">
        <v>409</v>
      </c>
      <c r="H50" s="58" t="s">
        <v>390</v>
      </c>
      <c r="I50" s="58" t="s">
        <v>375</v>
      </c>
      <c r="J50" s="59" t="s">
        <v>1195</v>
      </c>
    </row>
    <row r="51" ht="60.8" customHeight="1" spans="1:10">
      <c r="A51" s="60" t="s">
        <v>1122</v>
      </c>
      <c r="B51" s="58" t="s">
        <v>1196</v>
      </c>
      <c r="C51" s="58" t="s">
        <v>370</v>
      </c>
      <c r="D51" s="58" t="s">
        <v>371</v>
      </c>
      <c r="E51" s="53" t="s">
        <v>1197</v>
      </c>
      <c r="F51" s="58" t="s">
        <v>373</v>
      </c>
      <c r="G51" s="53" t="s">
        <v>1198</v>
      </c>
      <c r="H51" s="58" t="s">
        <v>374</v>
      </c>
      <c r="I51" s="58" t="s">
        <v>375</v>
      </c>
      <c r="J51" s="59" t="s">
        <v>1199</v>
      </c>
    </row>
    <row r="52" ht="60.8" customHeight="1" spans="1:10">
      <c r="A52" s="60" t="s">
        <v>1122</v>
      </c>
      <c r="B52" s="58" t="s">
        <v>1196</v>
      </c>
      <c r="C52" s="58" t="s">
        <v>370</v>
      </c>
      <c r="D52" s="58" t="s">
        <v>386</v>
      </c>
      <c r="E52" s="53" t="s">
        <v>746</v>
      </c>
      <c r="F52" s="58" t="s">
        <v>373</v>
      </c>
      <c r="G52" s="53" t="s">
        <v>394</v>
      </c>
      <c r="H52" s="58" t="s">
        <v>390</v>
      </c>
      <c r="I52" s="58" t="s">
        <v>375</v>
      </c>
      <c r="J52" s="59" t="s">
        <v>1200</v>
      </c>
    </row>
    <row r="53" ht="60.8" customHeight="1" spans="1:10">
      <c r="A53" s="60" t="s">
        <v>1122</v>
      </c>
      <c r="B53" s="58" t="s">
        <v>1196</v>
      </c>
      <c r="C53" s="58" t="s">
        <v>370</v>
      </c>
      <c r="D53" s="58" t="s">
        <v>392</v>
      </c>
      <c r="E53" s="53" t="s">
        <v>1201</v>
      </c>
      <c r="F53" s="58" t="s">
        <v>373</v>
      </c>
      <c r="G53" s="53" t="s">
        <v>394</v>
      </c>
      <c r="H53" s="58" t="s">
        <v>390</v>
      </c>
      <c r="I53" s="58" t="s">
        <v>375</v>
      </c>
      <c r="J53" s="59" t="s">
        <v>1202</v>
      </c>
    </row>
    <row r="54" ht="60.8" customHeight="1" spans="1:10">
      <c r="A54" s="60" t="s">
        <v>1122</v>
      </c>
      <c r="B54" s="58" t="s">
        <v>1196</v>
      </c>
      <c r="C54" s="58" t="s">
        <v>396</v>
      </c>
      <c r="D54" s="58" t="s">
        <v>752</v>
      </c>
      <c r="E54" s="53" t="s">
        <v>1203</v>
      </c>
      <c r="F54" s="58" t="s">
        <v>373</v>
      </c>
      <c r="G54" s="53" t="s">
        <v>642</v>
      </c>
      <c r="H54" s="58" t="s">
        <v>390</v>
      </c>
      <c r="I54" s="58" t="s">
        <v>375</v>
      </c>
      <c r="J54" s="59" t="s">
        <v>1204</v>
      </c>
    </row>
    <row r="55" ht="60.8" customHeight="1" spans="1:10">
      <c r="A55" s="60" t="s">
        <v>1122</v>
      </c>
      <c r="B55" s="58" t="s">
        <v>1196</v>
      </c>
      <c r="C55" s="58" t="s">
        <v>396</v>
      </c>
      <c r="D55" s="58" t="s">
        <v>397</v>
      </c>
      <c r="E55" s="53" t="s">
        <v>1205</v>
      </c>
      <c r="F55" s="58" t="s">
        <v>373</v>
      </c>
      <c r="G55" s="53" t="s">
        <v>389</v>
      </c>
      <c r="H55" s="58" t="s">
        <v>445</v>
      </c>
      <c r="I55" s="58" t="s">
        <v>375</v>
      </c>
      <c r="J55" s="59" t="s">
        <v>1206</v>
      </c>
    </row>
    <row r="56" ht="60.8" customHeight="1" spans="1:10">
      <c r="A56" s="60" t="s">
        <v>1122</v>
      </c>
      <c r="B56" s="58" t="s">
        <v>1196</v>
      </c>
      <c r="C56" s="58" t="s">
        <v>396</v>
      </c>
      <c r="D56" s="58" t="s">
        <v>403</v>
      </c>
      <c r="E56" s="53" t="s">
        <v>1207</v>
      </c>
      <c r="F56" s="58" t="s">
        <v>373</v>
      </c>
      <c r="G56" s="53" t="s">
        <v>153</v>
      </c>
      <c r="H56" s="58" t="s">
        <v>718</v>
      </c>
      <c r="I56" s="58" t="s">
        <v>375</v>
      </c>
      <c r="J56" s="59" t="s">
        <v>1208</v>
      </c>
    </row>
    <row r="57" ht="60.8" customHeight="1" spans="1:10">
      <c r="A57" s="60" t="s">
        <v>1122</v>
      </c>
      <c r="B57" s="58" t="s">
        <v>1196</v>
      </c>
      <c r="C57" s="58" t="s">
        <v>406</v>
      </c>
      <c r="D57" s="58" t="s">
        <v>407</v>
      </c>
      <c r="E57" s="53" t="s">
        <v>1209</v>
      </c>
      <c r="F57" s="58" t="s">
        <v>373</v>
      </c>
      <c r="G57" s="53" t="s">
        <v>394</v>
      </c>
      <c r="H57" s="58" t="s">
        <v>390</v>
      </c>
      <c r="I57" s="58" t="s">
        <v>375</v>
      </c>
      <c r="J57" s="59" t="s">
        <v>1210</v>
      </c>
    </row>
    <row r="58" ht="60.8" customHeight="1" spans="1:10">
      <c r="A58" s="60" t="s">
        <v>1122</v>
      </c>
      <c r="B58" s="58" t="s">
        <v>1196</v>
      </c>
      <c r="C58" s="58" t="s">
        <v>406</v>
      </c>
      <c r="D58" s="58" t="s">
        <v>407</v>
      </c>
      <c r="E58" s="53" t="s">
        <v>720</v>
      </c>
      <c r="F58" s="58" t="s">
        <v>373</v>
      </c>
      <c r="G58" s="53" t="s">
        <v>394</v>
      </c>
      <c r="H58" s="58" t="s">
        <v>390</v>
      </c>
      <c r="I58" s="58" t="s">
        <v>375</v>
      </c>
      <c r="J58" s="59" t="s">
        <v>1211</v>
      </c>
    </row>
  </sheetData>
  <mergeCells count="14">
    <mergeCell ref="A2:J2"/>
    <mergeCell ref="A3:H3"/>
    <mergeCell ref="A8:A15"/>
    <mergeCell ref="A16:A27"/>
    <mergeCell ref="A28:A36"/>
    <mergeCell ref="A37:A43"/>
    <mergeCell ref="A44:A50"/>
    <mergeCell ref="A51:A58"/>
    <mergeCell ref="B8:B15"/>
    <mergeCell ref="B16:B27"/>
    <mergeCell ref="B28:B36"/>
    <mergeCell ref="B37:B43"/>
    <mergeCell ref="B44:B50"/>
    <mergeCell ref="B51:B5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6"/>
  <sheetViews>
    <sheetView showZeros="0" workbookViewId="0">
      <selection activeCell="B1" sqref="B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 customHeight="1" spans="1:8">
      <c r="A1" s="37"/>
      <c r="B1" s="37"/>
      <c r="C1" s="37"/>
      <c r="D1" s="37"/>
      <c r="E1" s="37"/>
      <c r="F1" s="37"/>
      <c r="G1" s="37"/>
      <c r="H1" s="38" t="s">
        <v>1212</v>
      </c>
    </row>
    <row r="2" ht="30.65" customHeight="1" spans="1:8">
      <c r="A2" s="39" t="s">
        <v>1213</v>
      </c>
      <c r="B2" s="39"/>
      <c r="C2" s="39"/>
      <c r="D2" s="39"/>
      <c r="E2" s="39"/>
      <c r="F2" s="39"/>
      <c r="G2" s="39"/>
      <c r="H2" s="39"/>
    </row>
    <row r="3" ht="18.75" customHeight="1" spans="1:8">
      <c r="A3" s="37" t="str">
        <f>"单位名称："&amp;"中国共产党云南省委员会宣传部"</f>
        <v>单位名称：中国共产党云南省委员会宣传部</v>
      </c>
      <c r="B3" s="37"/>
      <c r="C3" s="37"/>
      <c r="D3" s="37"/>
      <c r="E3" s="37"/>
      <c r="F3" s="37"/>
      <c r="G3" s="37"/>
      <c r="H3" s="37"/>
    </row>
    <row r="4" ht="18.75" customHeight="1" spans="1:8">
      <c r="A4" s="40" t="s">
        <v>168</v>
      </c>
      <c r="B4" s="40" t="s">
        <v>1214</v>
      </c>
      <c r="C4" s="40" t="s">
        <v>1215</v>
      </c>
      <c r="D4" s="40" t="s">
        <v>1216</v>
      </c>
      <c r="E4" s="40" t="s">
        <v>1217</v>
      </c>
      <c r="F4" s="40" t="s">
        <v>1218</v>
      </c>
      <c r="G4" s="40"/>
      <c r="H4" s="40"/>
    </row>
    <row r="5" ht="18.75" customHeight="1" spans="1:8">
      <c r="A5" s="40"/>
      <c r="B5" s="40"/>
      <c r="C5" s="40"/>
      <c r="D5" s="40"/>
      <c r="E5" s="40"/>
      <c r="F5" s="40" t="s">
        <v>500</v>
      </c>
      <c r="G5" s="40" t="s">
        <v>1219</v>
      </c>
      <c r="H5" s="40" t="s">
        <v>1220</v>
      </c>
    </row>
    <row r="6" ht="18.75" customHeight="1" spans="1:8">
      <c r="A6" s="41" t="s">
        <v>151</v>
      </c>
      <c r="B6" s="41" t="s">
        <v>152</v>
      </c>
      <c r="C6" s="41" t="s">
        <v>153</v>
      </c>
      <c r="D6" s="41" t="s">
        <v>154</v>
      </c>
      <c r="E6" s="41" t="s">
        <v>155</v>
      </c>
      <c r="F6" s="41" t="s">
        <v>156</v>
      </c>
      <c r="G6" s="41" t="s">
        <v>1221</v>
      </c>
      <c r="H6" s="41" t="s">
        <v>642</v>
      </c>
    </row>
    <row r="7" ht="29.9" customHeight="1" spans="1:8">
      <c r="A7" s="42" t="s">
        <v>46</v>
      </c>
      <c r="B7" s="42"/>
      <c r="C7" s="42"/>
      <c r="D7" s="42"/>
      <c r="E7" s="40"/>
      <c r="F7" s="43">
        <v>42</v>
      </c>
      <c r="G7" s="44"/>
      <c r="H7" s="44">
        <v>93900</v>
      </c>
    </row>
    <row r="8" ht="29.9" customHeight="1" spans="1:8">
      <c r="A8" s="45" t="s">
        <v>46</v>
      </c>
      <c r="B8" s="42" t="s">
        <v>1222</v>
      </c>
      <c r="C8" s="42" t="s">
        <v>1223</v>
      </c>
      <c r="D8" s="42" t="s">
        <v>1224</v>
      </c>
      <c r="E8" s="40" t="s">
        <v>809</v>
      </c>
      <c r="F8" s="43">
        <v>1</v>
      </c>
      <c r="G8" s="44">
        <v>10000</v>
      </c>
      <c r="H8" s="44">
        <v>10000</v>
      </c>
    </row>
    <row r="9" ht="29.9" customHeight="1" spans="1:8">
      <c r="A9" s="45" t="s">
        <v>46</v>
      </c>
      <c r="B9" s="42" t="s">
        <v>1222</v>
      </c>
      <c r="C9" s="42" t="s">
        <v>983</v>
      </c>
      <c r="D9" s="42" t="s">
        <v>982</v>
      </c>
      <c r="E9" s="40" t="s">
        <v>809</v>
      </c>
      <c r="F9" s="43">
        <v>3</v>
      </c>
      <c r="G9" s="44">
        <v>1000</v>
      </c>
      <c r="H9" s="44">
        <v>3000</v>
      </c>
    </row>
    <row r="10" ht="29.9" customHeight="1" spans="1:8">
      <c r="A10" s="45" t="s">
        <v>46</v>
      </c>
      <c r="B10" s="42" t="s">
        <v>1222</v>
      </c>
      <c r="C10" s="42" t="s">
        <v>1225</v>
      </c>
      <c r="D10" s="42" t="s">
        <v>1226</v>
      </c>
      <c r="E10" s="40" t="s">
        <v>809</v>
      </c>
      <c r="F10" s="43">
        <v>1</v>
      </c>
      <c r="G10" s="44">
        <v>12000</v>
      </c>
      <c r="H10" s="44">
        <v>12000</v>
      </c>
    </row>
    <row r="11" ht="29.9" customHeight="1" spans="1:8">
      <c r="A11" s="45" t="s">
        <v>46</v>
      </c>
      <c r="B11" s="42" t="s">
        <v>1227</v>
      </c>
      <c r="C11" s="42" t="s">
        <v>996</v>
      </c>
      <c r="D11" s="42" t="s">
        <v>995</v>
      </c>
      <c r="E11" s="40" t="s">
        <v>478</v>
      </c>
      <c r="F11" s="43">
        <v>22</v>
      </c>
      <c r="G11" s="44">
        <v>800</v>
      </c>
      <c r="H11" s="44">
        <v>17600</v>
      </c>
    </row>
    <row r="12" ht="29.9" customHeight="1" spans="1:8">
      <c r="A12" s="45" t="s">
        <v>46</v>
      </c>
      <c r="B12" s="42" t="s">
        <v>1227</v>
      </c>
      <c r="C12" s="42" t="s">
        <v>1005</v>
      </c>
      <c r="D12" s="42" t="s">
        <v>1228</v>
      </c>
      <c r="E12" s="40" t="s">
        <v>478</v>
      </c>
      <c r="F12" s="43">
        <v>11</v>
      </c>
      <c r="G12" s="44">
        <v>3500</v>
      </c>
      <c r="H12" s="44">
        <v>38500</v>
      </c>
    </row>
    <row r="13" ht="29.9" customHeight="1" spans="1:8">
      <c r="A13" s="45" t="s">
        <v>49</v>
      </c>
      <c r="B13" s="42" t="s">
        <v>1222</v>
      </c>
      <c r="C13" s="42" t="s">
        <v>1043</v>
      </c>
      <c r="D13" s="42" t="s">
        <v>1229</v>
      </c>
      <c r="E13" s="40" t="s">
        <v>1044</v>
      </c>
      <c r="F13" s="43">
        <v>2</v>
      </c>
      <c r="G13" s="44">
        <v>5000</v>
      </c>
      <c r="H13" s="44">
        <v>10000</v>
      </c>
    </row>
    <row r="14" ht="29.9" customHeight="1" spans="1:8">
      <c r="A14" s="45" t="s">
        <v>49</v>
      </c>
      <c r="B14" s="42" t="s">
        <v>1227</v>
      </c>
      <c r="C14" s="42" t="s">
        <v>1039</v>
      </c>
      <c r="D14" s="42" t="s">
        <v>1004</v>
      </c>
      <c r="E14" s="40" t="s">
        <v>478</v>
      </c>
      <c r="F14" s="43">
        <v>2</v>
      </c>
      <c r="G14" s="44">
        <v>1400</v>
      </c>
      <c r="H14" s="44">
        <v>2800</v>
      </c>
    </row>
    <row r="15" ht="20.15" customHeight="1" spans="1:8">
      <c r="A15" s="40" t="s">
        <v>31</v>
      </c>
      <c r="B15" s="40"/>
      <c r="C15" s="40"/>
      <c r="D15" s="40"/>
      <c r="E15" s="40"/>
      <c r="F15" s="43">
        <v>42</v>
      </c>
      <c r="G15" s="44"/>
      <c r="H15" s="44">
        <v>93900</v>
      </c>
    </row>
    <row r="16" ht="19.5" customHeight="1" spans="1:8">
      <c r="A16" s="42" t="s">
        <v>1230</v>
      </c>
      <c r="B16" s="42"/>
      <c r="C16" s="42"/>
      <c r="D16" s="42"/>
      <c r="E16" s="42"/>
      <c r="F16" s="46"/>
      <c r="G16" s="47"/>
      <c r="H16" s="47"/>
    </row>
  </sheetData>
  <mergeCells count="9">
    <mergeCell ref="A2:H2"/>
    <mergeCell ref="F4:H4"/>
    <mergeCell ref="A15:E15"/>
    <mergeCell ref="A16:H16"/>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B1" sqref="B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8" customHeight="1" spans="1:11">
      <c r="D1" s="22"/>
      <c r="E1" s="22"/>
      <c r="F1" s="22"/>
      <c r="G1" s="22"/>
      <c r="K1" s="1" t="s">
        <v>1231</v>
      </c>
    </row>
    <row r="2" ht="27.75" customHeight="1" spans="1:11">
      <c r="A2" s="30" t="s">
        <v>1232</v>
      </c>
      <c r="B2" s="30"/>
      <c r="C2" s="30"/>
      <c r="D2" s="30"/>
      <c r="E2" s="30"/>
      <c r="F2" s="30"/>
      <c r="G2" s="30"/>
      <c r="H2" s="30"/>
      <c r="I2" s="30"/>
      <c r="J2" s="30"/>
      <c r="K2" s="30"/>
    </row>
    <row r="3" ht="13.5" customHeight="1" spans="1:11">
      <c r="A3" s="3" t="str">
        <f>"单位名称："&amp;"中国共产党云南省委员会宣传部"</f>
        <v>单位名称：中国共产党云南省委员会宣传部</v>
      </c>
      <c r="B3" s="4"/>
      <c r="C3" s="4"/>
      <c r="D3" s="4"/>
      <c r="E3" s="4"/>
      <c r="F3" s="4"/>
      <c r="G3" s="4"/>
      <c r="H3" s="5"/>
      <c r="I3" s="5"/>
      <c r="J3" s="5"/>
      <c r="K3" s="6" t="s">
        <v>159</v>
      </c>
    </row>
    <row r="4" ht="21.75" customHeight="1" spans="1:11">
      <c r="A4" s="7" t="s">
        <v>282</v>
      </c>
      <c r="B4" s="7" t="s">
        <v>170</v>
      </c>
      <c r="C4" s="7" t="s">
        <v>283</v>
      </c>
      <c r="D4" s="13" t="s">
        <v>171</v>
      </c>
      <c r="E4" s="13" t="s">
        <v>172</v>
      </c>
      <c r="F4" s="13" t="s">
        <v>173</v>
      </c>
      <c r="G4" s="13" t="s">
        <v>174</v>
      </c>
      <c r="H4" s="12" t="s">
        <v>31</v>
      </c>
      <c r="I4" s="8" t="s">
        <v>1233</v>
      </c>
      <c r="J4" s="9"/>
      <c r="K4" s="10"/>
    </row>
    <row r="5" ht="21.75" customHeight="1" spans="1:11">
      <c r="A5" s="11"/>
      <c r="B5" s="11"/>
      <c r="C5" s="11"/>
      <c r="D5" s="23"/>
      <c r="E5" s="23"/>
      <c r="F5" s="23"/>
      <c r="G5" s="23"/>
      <c r="H5" s="31"/>
      <c r="I5" s="13" t="s">
        <v>34</v>
      </c>
      <c r="J5" s="13" t="s">
        <v>35</v>
      </c>
      <c r="K5" s="13" t="s">
        <v>36</v>
      </c>
    </row>
    <row r="6" ht="40.5" customHeight="1" spans="1:11">
      <c r="A6" s="24"/>
      <c r="B6" s="24"/>
      <c r="C6" s="24"/>
      <c r="D6" s="25"/>
      <c r="E6" s="25"/>
      <c r="F6" s="25"/>
      <c r="G6" s="25"/>
      <c r="H6" s="26"/>
      <c r="I6" s="25" t="s">
        <v>33</v>
      </c>
      <c r="J6" s="25"/>
      <c r="K6" s="25"/>
    </row>
    <row r="7" ht="15" customHeight="1" spans="1:11">
      <c r="A7" s="27">
        <v>1</v>
      </c>
      <c r="B7" s="27">
        <v>2</v>
      </c>
      <c r="C7" s="27">
        <v>3</v>
      </c>
      <c r="D7" s="27">
        <v>4</v>
      </c>
      <c r="E7" s="27">
        <v>5</v>
      </c>
      <c r="F7" s="27">
        <v>6</v>
      </c>
      <c r="G7" s="27">
        <v>7</v>
      </c>
      <c r="H7" s="27">
        <v>8</v>
      </c>
      <c r="I7" s="27">
        <v>9</v>
      </c>
      <c r="J7" s="32">
        <v>10</v>
      </c>
      <c r="K7" s="32">
        <v>11</v>
      </c>
    </row>
    <row r="8" ht="30.65" customHeight="1" spans="1:11">
      <c r="A8" s="33"/>
      <c r="B8" s="16" t="s">
        <v>1234</v>
      </c>
      <c r="C8" s="33"/>
      <c r="D8" s="33"/>
      <c r="E8" s="33"/>
      <c r="F8" s="33"/>
      <c r="G8" s="33"/>
      <c r="H8" s="18">
        <v>142500</v>
      </c>
      <c r="I8" s="18"/>
      <c r="J8" s="18">
        <v>142500</v>
      </c>
      <c r="K8" s="18"/>
    </row>
    <row r="9" ht="30.65" customHeight="1" spans="1:11">
      <c r="A9" s="16" t="s">
        <v>308</v>
      </c>
      <c r="B9" s="16" t="s">
        <v>1234</v>
      </c>
      <c r="C9" s="16" t="s">
        <v>49</v>
      </c>
      <c r="D9" s="16" t="s">
        <v>1235</v>
      </c>
      <c r="E9" s="16" t="s">
        <v>1236</v>
      </c>
      <c r="F9" s="16" t="s">
        <v>246</v>
      </c>
      <c r="G9" s="16" t="s">
        <v>247</v>
      </c>
      <c r="H9" s="18">
        <v>142500</v>
      </c>
      <c r="I9" s="18"/>
      <c r="J9" s="18">
        <v>142500</v>
      </c>
      <c r="K9" s="18"/>
    </row>
    <row r="10" ht="18.75" customHeight="1" spans="1:11">
      <c r="A10" s="34" t="s">
        <v>134</v>
      </c>
      <c r="B10" s="35"/>
      <c r="C10" s="35"/>
      <c r="D10" s="35"/>
      <c r="E10" s="35"/>
      <c r="F10" s="35"/>
      <c r="G10" s="36"/>
      <c r="H10" s="18">
        <v>142500</v>
      </c>
      <c r="I10" s="18"/>
      <c r="J10" s="18">
        <v>142500</v>
      </c>
      <c r="K10" s="18"/>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4"/>
  <sheetViews>
    <sheetView showZeros="0" workbookViewId="0">
      <selection activeCell="B1" sqref="B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8" customHeight="1" spans="1:7">
      <c r="D1" s="22"/>
      <c r="G1" s="1" t="s">
        <v>1237</v>
      </c>
    </row>
    <row r="2" ht="27.75" customHeight="1" spans="1:7">
      <c r="A2" s="2" t="s">
        <v>1238</v>
      </c>
      <c r="B2" s="2"/>
      <c r="C2" s="2"/>
      <c r="D2" s="2"/>
      <c r="E2" s="2"/>
      <c r="F2" s="2"/>
      <c r="G2" s="2"/>
    </row>
    <row r="3" ht="13.5" customHeight="1" spans="1:7">
      <c r="A3" s="3" t="str">
        <f>"单位名称："&amp;"中国共产党云南省委员会宣传部"</f>
        <v>单位名称：中国共产党云南省委员会宣传部</v>
      </c>
      <c r="B3" s="4"/>
      <c r="C3" s="4"/>
      <c r="D3" s="4"/>
      <c r="E3" s="5"/>
      <c r="F3" s="5"/>
      <c r="G3" s="6" t="s">
        <v>159</v>
      </c>
    </row>
    <row r="4" ht="21.75" customHeight="1" spans="1:7">
      <c r="A4" s="7" t="s">
        <v>283</v>
      </c>
      <c r="B4" s="7" t="s">
        <v>282</v>
      </c>
      <c r="C4" s="7" t="s">
        <v>170</v>
      </c>
      <c r="D4" s="13" t="s">
        <v>1239</v>
      </c>
      <c r="E4" s="8" t="s">
        <v>34</v>
      </c>
      <c r="F4" s="9"/>
      <c r="G4" s="10"/>
    </row>
    <row r="5" ht="21.75" customHeight="1" spans="1:7">
      <c r="A5" s="11"/>
      <c r="B5" s="11"/>
      <c r="C5" s="11"/>
      <c r="D5" s="23"/>
      <c r="E5" s="12" t="s">
        <v>1240</v>
      </c>
      <c r="F5" s="13" t="s">
        <v>1241</v>
      </c>
      <c r="G5" s="13" t="s">
        <v>1242</v>
      </c>
    </row>
    <row r="6" ht="40.5" customHeight="1" spans="1:7">
      <c r="A6" s="24"/>
      <c r="B6" s="24"/>
      <c r="C6" s="24"/>
      <c r="D6" s="25"/>
      <c r="E6" s="26"/>
      <c r="F6" s="25" t="s">
        <v>33</v>
      </c>
      <c r="G6" s="25"/>
    </row>
    <row r="7" ht="15" customHeight="1" spans="1:7">
      <c r="A7" s="27">
        <v>1</v>
      </c>
      <c r="B7" s="27">
        <v>2</v>
      </c>
      <c r="C7" s="27">
        <v>3</v>
      </c>
      <c r="D7" s="27">
        <v>4</v>
      </c>
      <c r="E7" s="27">
        <v>5</v>
      </c>
      <c r="F7" s="27">
        <v>6</v>
      </c>
      <c r="G7" s="27">
        <v>7</v>
      </c>
    </row>
    <row r="8" ht="29.9" customHeight="1" spans="1:7">
      <c r="A8" s="16" t="s">
        <v>46</v>
      </c>
      <c r="B8" s="17"/>
      <c r="C8" s="17"/>
      <c r="D8" s="16"/>
      <c r="E8" s="18">
        <v>214758980</v>
      </c>
      <c r="F8" s="18">
        <v>214758980</v>
      </c>
      <c r="G8" s="18">
        <v>214758980</v>
      </c>
    </row>
    <row r="9" ht="29.9" customHeight="1" spans="1:7">
      <c r="A9" s="16"/>
      <c r="B9" s="16" t="s">
        <v>1243</v>
      </c>
      <c r="C9" s="16" t="s">
        <v>322</v>
      </c>
      <c r="D9" s="16" t="s">
        <v>1244</v>
      </c>
      <c r="E9" s="18">
        <v>450000</v>
      </c>
      <c r="F9" s="18">
        <v>450000</v>
      </c>
      <c r="G9" s="18">
        <v>450000</v>
      </c>
    </row>
    <row r="10" ht="29.9" customHeight="1" spans="1:7">
      <c r="A10" s="28"/>
      <c r="B10" s="16" t="s">
        <v>1245</v>
      </c>
      <c r="C10" s="16" t="s">
        <v>339</v>
      </c>
      <c r="D10" s="16" t="s">
        <v>1244</v>
      </c>
      <c r="E10" s="18">
        <v>4189100</v>
      </c>
      <c r="F10" s="18">
        <v>4189100</v>
      </c>
      <c r="G10" s="18">
        <v>4189100</v>
      </c>
    </row>
    <row r="11" ht="29.9" customHeight="1" spans="1:7">
      <c r="A11" s="28"/>
      <c r="B11" s="16" t="s">
        <v>1246</v>
      </c>
      <c r="C11" s="16" t="s">
        <v>289</v>
      </c>
      <c r="D11" s="16" t="s">
        <v>1244</v>
      </c>
      <c r="E11" s="18">
        <v>2450000</v>
      </c>
      <c r="F11" s="18">
        <v>2450000</v>
      </c>
      <c r="G11" s="18">
        <v>2450000</v>
      </c>
    </row>
    <row r="12" ht="29.9" customHeight="1" spans="1:7">
      <c r="A12" s="28"/>
      <c r="B12" s="16" t="s">
        <v>1246</v>
      </c>
      <c r="C12" s="16" t="s">
        <v>300</v>
      </c>
      <c r="D12" s="16" t="s">
        <v>1244</v>
      </c>
      <c r="E12" s="18">
        <v>1300000</v>
      </c>
      <c r="F12" s="18">
        <v>1300000</v>
      </c>
      <c r="G12" s="18">
        <v>1300000</v>
      </c>
    </row>
    <row r="13" ht="29.9" customHeight="1" spans="1:7">
      <c r="A13" s="28"/>
      <c r="B13" s="16" t="s">
        <v>1247</v>
      </c>
      <c r="C13" s="16" t="s">
        <v>307</v>
      </c>
      <c r="D13" s="16" t="s">
        <v>1244</v>
      </c>
      <c r="E13" s="18">
        <v>380000</v>
      </c>
      <c r="F13" s="18">
        <v>380000</v>
      </c>
      <c r="G13" s="18">
        <v>380000</v>
      </c>
    </row>
    <row r="14" ht="29.9" customHeight="1" spans="1:7">
      <c r="A14" s="28"/>
      <c r="B14" s="16" t="s">
        <v>1247</v>
      </c>
      <c r="C14" s="16" t="s">
        <v>335</v>
      </c>
      <c r="D14" s="16" t="s">
        <v>1244</v>
      </c>
      <c r="E14" s="18">
        <v>2360000</v>
      </c>
      <c r="F14" s="18">
        <v>2360000</v>
      </c>
      <c r="G14" s="18">
        <v>2360000</v>
      </c>
    </row>
    <row r="15" ht="29.9" customHeight="1" spans="1:7">
      <c r="A15" s="28"/>
      <c r="B15" s="16" t="s">
        <v>1247</v>
      </c>
      <c r="C15" s="16" t="s">
        <v>312</v>
      </c>
      <c r="D15" s="16" t="s">
        <v>1244</v>
      </c>
      <c r="E15" s="18">
        <v>120000</v>
      </c>
      <c r="F15" s="18">
        <v>120000</v>
      </c>
      <c r="G15" s="18">
        <v>120000</v>
      </c>
    </row>
    <row r="16" ht="29.9" customHeight="1" spans="1:7">
      <c r="A16" s="28"/>
      <c r="B16" s="16" t="s">
        <v>1248</v>
      </c>
      <c r="C16" s="16" t="s">
        <v>302</v>
      </c>
      <c r="D16" s="16" t="s">
        <v>1244</v>
      </c>
      <c r="E16" s="18">
        <v>70800</v>
      </c>
      <c r="F16" s="18">
        <v>70800</v>
      </c>
      <c r="G16" s="18">
        <v>70800</v>
      </c>
    </row>
    <row r="17" ht="29.9" customHeight="1" spans="1:7">
      <c r="A17" s="28"/>
      <c r="B17" s="16" t="s">
        <v>1249</v>
      </c>
      <c r="C17" s="16" t="s">
        <v>331</v>
      </c>
      <c r="D17" s="16" t="s">
        <v>1244</v>
      </c>
      <c r="E17" s="18">
        <v>48600400</v>
      </c>
      <c r="F17" s="18">
        <v>48600400</v>
      </c>
      <c r="G17" s="18">
        <v>48600400</v>
      </c>
    </row>
    <row r="18" ht="29.9" customHeight="1" spans="1:7">
      <c r="A18" s="28"/>
      <c r="B18" s="16" t="s">
        <v>1249</v>
      </c>
      <c r="C18" s="16" t="s">
        <v>337</v>
      </c>
      <c r="D18" s="16" t="s">
        <v>1244</v>
      </c>
      <c r="E18" s="18">
        <v>11000000</v>
      </c>
      <c r="F18" s="18">
        <v>11000000</v>
      </c>
      <c r="G18" s="18">
        <v>11000000</v>
      </c>
    </row>
    <row r="19" ht="29.9" customHeight="1" spans="1:7">
      <c r="A19" s="28"/>
      <c r="B19" s="16" t="s">
        <v>1249</v>
      </c>
      <c r="C19" s="16" t="s">
        <v>314</v>
      </c>
      <c r="D19" s="16" t="s">
        <v>1244</v>
      </c>
      <c r="E19" s="18">
        <v>14300000</v>
      </c>
      <c r="F19" s="18">
        <v>14300000</v>
      </c>
      <c r="G19" s="18">
        <v>14300000</v>
      </c>
    </row>
    <row r="20" ht="29.9" customHeight="1" spans="1:7">
      <c r="A20" s="28"/>
      <c r="B20" s="16" t="s">
        <v>1249</v>
      </c>
      <c r="C20" s="16" t="s">
        <v>316</v>
      </c>
      <c r="D20" s="16" t="s">
        <v>1244</v>
      </c>
      <c r="E20" s="18">
        <v>54388680</v>
      </c>
      <c r="F20" s="18">
        <v>54388680</v>
      </c>
      <c r="G20" s="18">
        <v>54388680</v>
      </c>
    </row>
    <row r="21" ht="29.9" customHeight="1" spans="1:7">
      <c r="A21" s="28"/>
      <c r="B21" s="16" t="s">
        <v>1250</v>
      </c>
      <c r="C21" s="16" t="s">
        <v>1123</v>
      </c>
      <c r="D21" s="16" t="s">
        <v>1251</v>
      </c>
      <c r="E21" s="18">
        <v>1600000</v>
      </c>
      <c r="F21" s="18">
        <v>1600000</v>
      </c>
      <c r="G21" s="18">
        <v>1600000</v>
      </c>
    </row>
    <row r="22" ht="29.9" customHeight="1" spans="1:7">
      <c r="A22" s="28"/>
      <c r="B22" s="16" t="s">
        <v>1250</v>
      </c>
      <c r="C22" s="16" t="s">
        <v>1124</v>
      </c>
      <c r="D22" s="16" t="s">
        <v>1251</v>
      </c>
      <c r="E22" s="18">
        <v>3000000</v>
      </c>
      <c r="F22" s="18">
        <v>3000000</v>
      </c>
      <c r="G22" s="18">
        <v>3000000</v>
      </c>
    </row>
    <row r="23" ht="29.9" customHeight="1" spans="1:7">
      <c r="A23" s="28"/>
      <c r="B23" s="16" t="s">
        <v>1252</v>
      </c>
      <c r="C23" s="16" t="s">
        <v>1120</v>
      </c>
      <c r="D23" s="16" t="s">
        <v>1251</v>
      </c>
      <c r="E23" s="18">
        <v>4600000</v>
      </c>
      <c r="F23" s="18">
        <v>4600000</v>
      </c>
      <c r="G23" s="18">
        <v>4600000</v>
      </c>
    </row>
    <row r="24" ht="29.9" customHeight="1" spans="1:7">
      <c r="A24" s="28"/>
      <c r="B24" s="16" t="s">
        <v>1252</v>
      </c>
      <c r="C24" s="16" t="s">
        <v>1121</v>
      </c>
      <c r="D24" s="16" t="s">
        <v>1251</v>
      </c>
      <c r="E24" s="18">
        <v>2200000</v>
      </c>
      <c r="F24" s="18">
        <v>2200000</v>
      </c>
      <c r="G24" s="18">
        <v>2200000</v>
      </c>
    </row>
    <row r="25" ht="29.9" customHeight="1" spans="1:7">
      <c r="A25" s="28"/>
      <c r="B25" s="16" t="s">
        <v>1252</v>
      </c>
      <c r="C25" s="16" t="s">
        <v>1122</v>
      </c>
      <c r="D25" s="16" t="s">
        <v>1251</v>
      </c>
      <c r="E25" s="18">
        <v>63750000</v>
      </c>
      <c r="F25" s="18">
        <v>63750000</v>
      </c>
      <c r="G25" s="18">
        <v>63750000</v>
      </c>
    </row>
    <row r="26" ht="29.9" customHeight="1" spans="1:7">
      <c r="A26" s="16" t="s">
        <v>51</v>
      </c>
      <c r="B26" s="28"/>
      <c r="C26" s="28"/>
      <c r="D26" s="28"/>
      <c r="E26" s="18">
        <v>980000</v>
      </c>
      <c r="F26" s="18">
        <v>980000</v>
      </c>
      <c r="G26" s="18">
        <v>980000</v>
      </c>
    </row>
    <row r="27" ht="29.9" customHeight="1" spans="1:7">
      <c r="A27" s="28"/>
      <c r="B27" s="16" t="s">
        <v>1247</v>
      </c>
      <c r="C27" s="16" t="s">
        <v>342</v>
      </c>
      <c r="D27" s="16" t="s">
        <v>1244</v>
      </c>
      <c r="E27" s="18">
        <v>500000</v>
      </c>
      <c r="F27" s="18">
        <v>500000</v>
      </c>
      <c r="G27" s="18">
        <v>500000</v>
      </c>
    </row>
    <row r="28" ht="29.9" customHeight="1" spans="1:7">
      <c r="A28" s="28"/>
      <c r="B28" s="16" t="s">
        <v>1249</v>
      </c>
      <c r="C28" s="16" t="s">
        <v>316</v>
      </c>
      <c r="D28" s="16" t="s">
        <v>1244</v>
      </c>
      <c r="E28" s="18">
        <v>480000</v>
      </c>
      <c r="F28" s="18">
        <v>480000</v>
      </c>
      <c r="G28" s="18">
        <v>480000</v>
      </c>
    </row>
    <row r="29" ht="29.9" customHeight="1" spans="1:7">
      <c r="A29" s="16" t="s">
        <v>49</v>
      </c>
      <c r="B29" s="28"/>
      <c r="C29" s="28"/>
      <c r="D29" s="28"/>
      <c r="E29" s="18">
        <v>9487400</v>
      </c>
      <c r="F29" s="18">
        <v>3487400</v>
      </c>
      <c r="G29" s="18">
        <v>3487400</v>
      </c>
    </row>
    <row r="30" ht="29.9" customHeight="1" spans="1:7">
      <c r="A30" s="28"/>
      <c r="B30" s="16" t="s">
        <v>1246</v>
      </c>
      <c r="C30" s="16" t="s">
        <v>339</v>
      </c>
      <c r="D30" s="16" t="s">
        <v>1244</v>
      </c>
      <c r="E30" s="18">
        <v>37400</v>
      </c>
      <c r="F30" s="18">
        <v>37400</v>
      </c>
      <c r="G30" s="18">
        <v>37400</v>
      </c>
    </row>
    <row r="31" ht="29.9" customHeight="1" spans="1:7">
      <c r="A31" s="28"/>
      <c r="B31" s="16" t="s">
        <v>1247</v>
      </c>
      <c r="C31" s="16" t="s">
        <v>351</v>
      </c>
      <c r="D31" s="16" t="s">
        <v>1244</v>
      </c>
      <c r="E31" s="18">
        <v>1450000</v>
      </c>
      <c r="F31" s="18">
        <v>1450000</v>
      </c>
      <c r="G31" s="18">
        <v>1450000</v>
      </c>
    </row>
    <row r="32" ht="29.9" customHeight="1" spans="1:7">
      <c r="A32" s="28"/>
      <c r="B32" s="16" t="s">
        <v>1247</v>
      </c>
      <c r="C32" s="16" t="s">
        <v>345</v>
      </c>
      <c r="D32" s="16" t="s">
        <v>1244</v>
      </c>
      <c r="E32" s="18">
        <v>6000000</v>
      </c>
      <c r="F32" s="18"/>
      <c r="G32" s="18"/>
    </row>
    <row r="33" ht="29.9" customHeight="1" spans="1:7">
      <c r="A33" s="28"/>
      <c r="B33" s="16" t="s">
        <v>1247</v>
      </c>
      <c r="C33" s="16" t="s">
        <v>349</v>
      </c>
      <c r="D33" s="16" t="s">
        <v>1244</v>
      </c>
      <c r="E33" s="18">
        <v>2000000</v>
      </c>
      <c r="F33" s="18">
        <v>2000000</v>
      </c>
      <c r="G33" s="18">
        <v>2000000</v>
      </c>
    </row>
    <row r="34" ht="18.75" customHeight="1" spans="1:7">
      <c r="A34" s="20" t="s">
        <v>31</v>
      </c>
      <c r="B34" s="21" t="s">
        <v>1253</v>
      </c>
      <c r="C34" s="21"/>
      <c r="D34" s="29"/>
      <c r="E34" s="18">
        <v>225226380</v>
      </c>
      <c r="F34" s="18">
        <v>219226380</v>
      </c>
      <c r="G34" s="18">
        <v>219226380</v>
      </c>
    </row>
  </sheetData>
  <mergeCells count="11">
    <mergeCell ref="A2:G2"/>
    <mergeCell ref="A3:D3"/>
    <mergeCell ref="E4:G4"/>
    <mergeCell ref="A34:D34"/>
    <mergeCell ref="A4:A6"/>
    <mergeCell ref="B4:B6"/>
    <mergeCell ref="C4:C6"/>
    <mergeCell ref="D4:D6"/>
    <mergeCell ref="E5:E6"/>
    <mergeCell ref="F5:F6"/>
    <mergeCell ref="G5:G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 sqref="B1"/>
    </sheetView>
  </sheetViews>
  <sheetFormatPr defaultColWidth="9.14166666666667" defaultRowHeight="14.25" customHeight="1" outlineLevelCol="5"/>
  <cols>
    <col min="1" max="1" width="37.7416666666667" customWidth="1"/>
    <col min="2" max="2" width="37.6" customWidth="1"/>
    <col min="3" max="3" width="27.0333333333333" customWidth="1"/>
    <col min="4" max="4" width="27" customWidth="1"/>
    <col min="5" max="6" width="27.0333333333333" customWidth="1"/>
  </cols>
  <sheetData>
    <row r="1" ht="18" customHeight="1" spans="1:6">
      <c r="F1" s="1" t="s">
        <v>1254</v>
      </c>
    </row>
    <row r="2" ht="27.75" customHeight="1" spans="1:6">
      <c r="A2" s="2" t="s">
        <v>1255</v>
      </c>
      <c r="B2" s="2"/>
      <c r="C2" s="2"/>
      <c r="D2" s="2"/>
      <c r="E2" s="2"/>
      <c r="F2" s="2"/>
    </row>
    <row r="3" ht="13.5" customHeight="1" spans="1:6">
      <c r="A3" s="3" t="str">
        <f>"单位名称："&amp;"中国共产党云南省委员会宣传部"</f>
        <v>单位名称：中国共产党云南省委员会宣传部</v>
      </c>
      <c r="B3" s="4"/>
      <c r="C3" s="5"/>
      <c r="D3" s="5"/>
      <c r="E3" s="5"/>
      <c r="F3" s="6" t="s">
        <v>159</v>
      </c>
    </row>
    <row r="4" ht="21.75" customHeight="1" spans="1:6">
      <c r="A4" s="7" t="s">
        <v>283</v>
      </c>
      <c r="B4" s="7" t="s">
        <v>170</v>
      </c>
      <c r="C4" s="8" t="s">
        <v>34</v>
      </c>
      <c r="D4" s="9"/>
      <c r="E4" s="9"/>
      <c r="F4" s="10"/>
    </row>
    <row r="5" ht="21.75" customHeight="1" spans="1:6">
      <c r="A5" s="11"/>
      <c r="B5" s="11"/>
      <c r="C5" s="12" t="s">
        <v>31</v>
      </c>
      <c r="D5" s="12" t="s">
        <v>1240</v>
      </c>
      <c r="E5" s="13" t="s">
        <v>1241</v>
      </c>
      <c r="F5" s="13" t="s">
        <v>1242</v>
      </c>
    </row>
    <row r="6" ht="15" customHeight="1" spans="1:6">
      <c r="A6" s="14">
        <v>1</v>
      </c>
      <c r="B6" s="14">
        <v>2</v>
      </c>
      <c r="C6" s="15" t="s">
        <v>1256</v>
      </c>
      <c r="D6" s="14">
        <v>4</v>
      </c>
      <c r="E6" s="14">
        <v>5</v>
      </c>
      <c r="F6" s="14">
        <v>6</v>
      </c>
    </row>
    <row r="7" ht="29.9" customHeight="1" spans="1:6">
      <c r="A7" s="16"/>
      <c r="B7" s="17"/>
      <c r="C7" s="18"/>
      <c r="D7" s="19"/>
      <c r="E7" s="18"/>
      <c r="F7" s="18"/>
    </row>
    <row r="8" ht="29.9" customHeight="1" spans="1:6">
      <c r="A8" s="16"/>
      <c r="B8" s="16"/>
      <c r="C8" s="18"/>
      <c r="D8" s="19"/>
      <c r="E8" s="18"/>
      <c r="F8" s="18"/>
    </row>
    <row r="9" ht="21.95" customHeight="1" spans="1:6">
      <c r="A9" s="20" t="s">
        <v>31</v>
      </c>
      <c r="B9" s="21"/>
      <c r="C9" s="18"/>
      <c r="D9" s="19"/>
      <c r="E9" s="18"/>
      <c r="F9" s="18"/>
    </row>
  </sheetData>
  <mergeCells count="6">
    <mergeCell ref="A2:F2"/>
    <mergeCell ref="A3:B3"/>
    <mergeCell ref="C4:F4"/>
    <mergeCell ref="A9:B9"/>
    <mergeCell ref="A4:A5"/>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省级政务信息化建设类项目预算表13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芝麻田Sesame Land</cp:lastModifiedBy>
  <dcterms:created xsi:type="dcterms:W3CDTF">2026-02-06T15:30:00Z</dcterms:created>
  <dcterms:modified xsi:type="dcterms:W3CDTF">2026-02-09T11:21:17Z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E3EDF45F944448DD8DBECFB429D1BFCD_13</vt:lpwstr>
  </property>
  <property fmtid="{D5CDD505-2E9C-101B-9397-08002B2CF9AE}" pid="4" name="CalculationRule">
    <vt:i4>0</vt:i4>
  </property>
</Properties>
</file>